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小中】\"/>
    </mc:Choice>
  </mc:AlternateContent>
  <xr:revisionPtr revIDLastSave="0" documentId="13_ncr:1_{C60C7CA2-ED9C-4652-8D03-0A0F1BFE6E8C}" xr6:coauthVersionLast="36" xr6:coauthVersionMax="36" xr10:uidLastSave="{00000000-0000-0000-0000-000000000000}"/>
  <bookViews>
    <workbookView xWindow="3750" yWindow="615" windowWidth="15075" windowHeight="6600" tabRatio="850" activeTab="4" xr2:uid="{00000000-000D-0000-FFFF-FFFF00000000}"/>
  </bookViews>
  <sheets>
    <sheet name="記入例 初任研" sheetId="26" r:id="rId1"/>
    <sheet name="記入例 拠点校" sheetId="27" r:id="rId2"/>
    <sheet name="記入例 ２年次" sheetId="28" r:id="rId3"/>
    <sheet name="記入例 ３年次" sheetId="29" r:id="rId4"/>
    <sheet name="初任研経費総括表" sheetId="30" r:id="rId5"/>
    <sheet name="拠点校指導教員" sheetId="20" r:id="rId6"/>
    <sheet name="教科指導員" sheetId="33" r:id="rId7"/>
    <sheet name="（２年次）経費総括表" sheetId="4" r:id="rId8"/>
    <sheet name="（３年次）経費総括表" sheetId="32" r:id="rId9"/>
  </sheets>
  <definedNames>
    <definedName name="_xlnm.Print_Area" localSheetId="7">'（２年次）経費総括表'!$A$1:$S$44</definedName>
    <definedName name="_xlnm.Print_Area" localSheetId="8">'（３年次）経費総括表'!$A$1:$S$44</definedName>
    <definedName name="_xlnm.Print_Area" localSheetId="2">'記入例 ２年次'!$A$1:$S$46</definedName>
    <definedName name="_xlnm.Print_Area" localSheetId="3">'記入例 ３年次'!$A$1:$S$46</definedName>
    <definedName name="_xlnm.Print_Area" localSheetId="1">'記入例 拠点校'!$A$1:$P$48</definedName>
    <definedName name="_xlnm.Print_Area" localSheetId="0">'記入例 初任研'!$A$1:$S$61</definedName>
    <definedName name="_xlnm.Print_Area" localSheetId="5">拠点校指導教員!$A$1:$P$47</definedName>
    <definedName name="_xlnm.Print_Area" localSheetId="6">教科指導員!$A$1:$P$47</definedName>
    <definedName name="_xlnm.Print_Area" localSheetId="4">初任研経費総括表!$A$1:$S$61</definedName>
  </definedNames>
  <calcPr calcId="191029"/>
</workbook>
</file>

<file path=xl/calcChain.xml><?xml version="1.0" encoding="utf-8"?>
<calcChain xmlns="http://schemas.openxmlformats.org/spreadsheetml/2006/main">
  <c r="P45" i="26" l="1"/>
  <c r="B40" i="26"/>
  <c r="B38" i="26"/>
  <c r="B36" i="26"/>
  <c r="B34" i="26"/>
  <c r="B31" i="26"/>
  <c r="B30" i="26"/>
  <c r="B29" i="26"/>
  <c r="B28" i="26"/>
  <c r="P45" i="30" l="1"/>
  <c r="M47" i="20"/>
  <c r="F57" i="30" l="1"/>
  <c r="I57" i="30" l="1"/>
  <c r="I56" i="30"/>
  <c r="I46" i="33" l="1"/>
  <c r="M47" i="33" s="1"/>
  <c r="E46" i="33"/>
  <c r="L10" i="33"/>
  <c r="C12" i="33"/>
  <c r="M46" i="33"/>
  <c r="B34" i="30" l="1"/>
  <c r="B28" i="30"/>
  <c r="Q39" i="32" l="1"/>
  <c r="M46" i="20"/>
  <c r="I46" i="20"/>
  <c r="E46" i="20"/>
  <c r="IM41" i="30" l="1"/>
  <c r="IU40" i="30"/>
  <c r="B40" i="30"/>
  <c r="IM39" i="30"/>
  <c r="IU38" i="30"/>
  <c r="B38" i="30"/>
  <c r="IU36" i="30"/>
  <c r="B36" i="30"/>
  <c r="IU33" i="30"/>
  <c r="B31" i="30"/>
  <c r="B30" i="30"/>
  <c r="B29" i="30"/>
  <c r="Q39" i="29" l="1"/>
  <c r="Q33" i="29"/>
  <c r="Q27" i="29"/>
  <c r="Q21" i="29"/>
  <c r="Q40" i="29" s="1"/>
  <c r="Q39" i="28" l="1"/>
  <c r="Q33" i="28"/>
  <c r="Q27" i="28"/>
  <c r="Q21" i="28"/>
  <c r="Q40" i="28" s="1"/>
  <c r="Q38" i="32" l="1"/>
  <c r="Q32" i="32"/>
  <c r="Q26" i="32"/>
  <c r="Q20" i="32"/>
  <c r="Q38" i="4"/>
  <c r="Q32" i="4"/>
  <c r="Q26" i="4"/>
  <c r="Q20" i="4"/>
  <c r="Q39" i="4" s="1"/>
  <c r="L10" i="20" l="1"/>
  <c r="E10" i="20"/>
  <c r="F56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  <author>Administrator</author>
  </authors>
  <commentList>
    <comment ref="L19" authorId="0" shapeId="0" xr:uid="{FDD4FE07-2356-4326-B5BE-0A0B48883956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未実施分は見込額を記入する。</t>
        </r>
      </text>
    </comment>
    <comment ref="H25" authorId="0" shapeId="0" xr:uid="{6E9FC10F-DD08-4166-A7A2-9C0043BB7FFA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授業研修（同校種）
</t>
        </r>
        <r>
          <rPr>
            <sz val="16"/>
            <color indexed="81"/>
            <rFont val="Meiryo UI"/>
            <family val="3"/>
            <charset val="128"/>
          </rPr>
          <t>７月末に決まります。日程を確認し、見込額等を記入する。</t>
        </r>
      </text>
    </comment>
    <comment ref="J28" authorId="1" shapeId="0" xr:uid="{26C6A3DF-F355-4505-8F0E-4DE8AF16A46D}">
      <text>
        <r>
          <rPr>
            <b/>
            <sz val="16"/>
            <color indexed="81"/>
            <rFont val="Meiryo UI"/>
            <family val="3"/>
            <charset val="128"/>
          </rPr>
          <t xml:space="preserve">居住地の地点名称・通勤認定距離
</t>
        </r>
        <r>
          <rPr>
            <sz val="16"/>
            <color indexed="81"/>
            <rFont val="Meiryo UI"/>
            <family val="3"/>
            <charset val="128"/>
          </rPr>
          <t>直行直帰の有無にかかわらず記入する。</t>
        </r>
      </text>
    </comment>
    <comment ref="H34" authorId="0" shapeId="0" xr:uid="{A486DFA4-FAB9-4C7E-95A0-0285F57541CB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７月末に決まります。日程を確認し、見込額等を記入する。</t>
        </r>
      </text>
    </comment>
    <comment ref="D39" authorId="1" shapeId="0" xr:uid="{AD26CD2C-84BB-4BBA-A02B-5B078246E042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</authors>
  <commentList>
    <comment ref="C15" authorId="0" shapeId="0" xr:uid="{97797826-AEBD-4927-9F73-A285C9296511}">
      <text>
        <r>
          <rPr>
            <sz val="14"/>
            <color indexed="81"/>
            <rFont val="Meiryo UI"/>
            <family val="3"/>
            <charset val="128"/>
          </rPr>
          <t xml:space="preserve"> </t>
        </r>
        <r>
          <rPr>
            <sz val="16"/>
            <color indexed="81"/>
            <rFont val="Meiryo UI"/>
            <family val="3"/>
            <charset val="128"/>
          </rPr>
          <t>訪問日（年間３０回）を、担当教員 に確認の上、記入する。
 複数の初任者が配置された学校 へ指導訪問する場合、
 初任者一人分ずつ分けて記載する。</t>
        </r>
      </text>
    </comment>
    <comment ref="K45" authorId="0" shapeId="0" xr:uid="{3FBDBD87-BB10-4EC6-83E5-40654C676A62}">
      <text>
        <r>
          <rPr>
            <sz val="16"/>
            <color indexed="81"/>
            <rFont val="Meiryo UI"/>
            <family val="3"/>
            <charset val="128"/>
          </rPr>
          <t>拠点校指導教員が担当する学校で 実施される授業研修（同校種）に
指導訪問する場合は、この欄に記載する。</t>
        </r>
      </text>
    </comment>
    <comment ref="F47" authorId="0" shapeId="0" xr:uid="{45E06CAD-F29D-4159-B8F2-DE5FF165DD9E}">
      <text>
        <r>
          <rPr>
            <sz val="16"/>
            <color indexed="81"/>
            <rFont val="Meiryo UI"/>
            <family val="3"/>
            <charset val="128"/>
          </rPr>
          <t>当月旅費額を記入する。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E18" authorId="0" shapeId="0" xr:uid="{55FF938C-AE84-428E-A495-FE5B62CD502E}">
      <text>
        <r>
          <rPr>
            <sz val="16"/>
            <color indexed="81"/>
            <rFont val="Meiryo UI"/>
            <family val="3"/>
            <charset val="128"/>
          </rPr>
          <t>研修日を記入する。
　Aブロック　７月２５日
　Bブロック　７月２６日
　Cブロック　７月２７日
　Dブロック　７月２８日</t>
        </r>
      </text>
    </comment>
    <comment ref="K23" authorId="0" shapeId="0" xr:uid="{050BEF15-979D-4862-B55D-45A537A2536C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7" authorId="0" shapeId="0" xr:uid="{D5CBCCEE-9015-44DB-A344-8C95816BE4F7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未実施の研修についても、見込額等を記入する。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23" authorId="0" shapeId="0" xr:uid="{420ADFEB-4BB5-4F66-ADBD-256820D4BF17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7" authorId="0" shapeId="0" xr:uid="{FD6FE18E-618B-490C-B7AD-C4E6D466FAED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未実施の研修についても、見込額等を記入する。</t>
        </r>
      </text>
    </comment>
  </commentList>
</comments>
</file>

<file path=xl/sharedStrings.xml><?xml version="1.0" encoding="utf-8"?>
<sst xmlns="http://schemas.openxmlformats.org/spreadsheetml/2006/main" count="717" uniqueCount="144">
  <si>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</si>
  <si>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</si>
  <si>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</si>
  <si>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計</t>
    <rPh sb="0" eb="1">
      <t>ケイ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</si>
  <si>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</si>
  <si>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</si>
  <si>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</si>
  <si>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</si>
  <si>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</si>
  <si>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</si>
  <si>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</si>
  <si>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</si>
  <si>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</si>
  <si>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</si>
  <si>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計算書枚数</t>
    <rPh sb="0" eb="3">
      <t>ケイサンショ</t>
    </rPh>
    <rPh sb="3" eb="5">
      <t>マイスウ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</si>
  <si>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</si>
  <si>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</si>
  <si>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</si>
  <si>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</si>
  <si>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</si>
  <si>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</si>
  <si>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</si>
  <si>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</si>
  <si>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</si>
  <si>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所属地点名称</t>
    <rPh sb="0" eb="2">
      <t>ショゾク</t>
    </rPh>
    <rPh sb="2" eb="4">
      <t>チテン</t>
    </rPh>
    <rPh sb="4" eb="6">
      <t>メイショウ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</si>
  <si>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</si>
  <si>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</si>
  <si>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氏名</t>
    <rPh sb="0" eb="1">
      <t>シ</t>
    </rPh>
    <rPh sb="1" eb="2">
      <t>メイ</t>
    </rPh>
    <phoneticPr fontId="2"/>
  </si>
  <si>
    <t>旅費額合計</t>
    <rPh sb="0" eb="1">
      <t>タビ</t>
    </rPh>
    <rPh sb="1" eb="2">
      <t>ヒ</t>
    </rPh>
    <rPh sb="2" eb="3">
      <t>ガク</t>
    </rPh>
    <rPh sb="3" eb="4">
      <t>ゴウ</t>
    </rPh>
    <rPh sb="4" eb="5">
      <t>ケイ</t>
    </rPh>
    <phoneticPr fontId="2"/>
  </si>
  <si>
    <t>拠点校指導教員の訪問旅費一覧表</t>
    <rPh sb="0" eb="3">
      <t>キョテンコウ</t>
    </rPh>
    <rPh sb="3" eb="5">
      <t>シドウ</t>
    </rPh>
    <rPh sb="5" eb="7">
      <t>キョウイン</t>
    </rPh>
    <rPh sb="8" eb="10">
      <t>ホウモン</t>
    </rPh>
    <rPh sb="10" eb="12">
      <t>リョヒ</t>
    </rPh>
    <rPh sb="12" eb="15">
      <t>イチランヒョウ</t>
    </rPh>
    <phoneticPr fontId="2"/>
  </si>
  <si>
    <t>学校名</t>
    <rPh sb="0" eb="3">
      <t>ガッコウメイ</t>
    </rPh>
    <phoneticPr fontId="2"/>
  </si>
  <si>
    <t>旅費計算書枚数</t>
    <rPh sb="0" eb="2">
      <t>リョヒ</t>
    </rPh>
    <rPh sb="2" eb="5">
      <t>ケイサンショ</t>
    </rPh>
    <rPh sb="5" eb="7">
      <t>マイスウ</t>
    </rPh>
    <phoneticPr fontId="2"/>
  </si>
  <si>
    <t>田辺市（田辺市）</t>
    <rPh sb="0" eb="3">
      <t>タナベシ</t>
    </rPh>
    <rPh sb="4" eb="7">
      <t>タナベシ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</si>
  <si>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</si>
  <si>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</si>
  <si>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</si>
  <si>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指導訪問日</t>
    <rPh sb="0" eb="2">
      <t>シドウ</t>
    </rPh>
    <rPh sb="2" eb="5">
      <t>ホウモンビ</t>
    </rPh>
    <phoneticPr fontId="2"/>
  </si>
  <si>
    <t>旅費額</t>
    <rPh sb="0" eb="2">
      <t>リョヒ</t>
    </rPh>
    <rPh sb="2" eb="3">
      <t>ガク</t>
    </rPh>
    <phoneticPr fontId="2"/>
  </si>
  <si>
    <t>訪問
学校名</t>
    <rPh sb="0" eb="2">
      <t>ホウモン</t>
    </rPh>
    <rPh sb="3" eb="6">
      <t>ガッコウメイ</t>
    </rPh>
    <phoneticPr fontId="2"/>
  </si>
  <si>
    <t>小計</t>
    <rPh sb="0" eb="2">
      <t>ショウケイ</t>
    </rPh>
    <phoneticPr fontId="2"/>
  </si>
  <si>
    <t>居住地の地点名称</t>
    <rPh sb="0" eb="3">
      <t>キョジュウチ</t>
    </rPh>
    <rPh sb="4" eb="6">
      <t>チテン</t>
    </rPh>
    <rPh sb="6" eb="8">
      <t>メイショウ</t>
    </rPh>
    <phoneticPr fontId="2"/>
  </si>
  <si>
    <t>教育センター費　　県立学校教育</t>
    <rPh sb="0" eb="2">
      <t>キョウイク</t>
    </rPh>
    <rPh sb="6" eb="7">
      <t>ヒ</t>
    </rPh>
    <rPh sb="9" eb="15">
      <t>ケンリツガッコウキョウイク</t>
    </rPh>
    <phoneticPr fontId="2"/>
  </si>
  <si>
    <t>備考欄</t>
    <rPh sb="0" eb="3">
      <t>ビコウラン</t>
    </rPh>
    <phoneticPr fontId="2"/>
  </si>
  <si>
    <t>授業研修（異校種）</t>
    <rPh sb="0" eb="2">
      <t>ジュギョウ</t>
    </rPh>
    <rPh sb="2" eb="4">
      <t>ケンシュウ</t>
    </rPh>
    <phoneticPr fontId="2"/>
  </si>
  <si>
    <t>回数</t>
    <rPh sb="0" eb="2">
      <t>カイスウ</t>
    </rPh>
    <phoneticPr fontId="2"/>
  </si>
  <si>
    <t>まなび中学校</t>
    <rPh sb="3" eb="6">
      <t>チュウガッコウ</t>
    </rPh>
    <phoneticPr fontId="2"/>
  </si>
  <si>
    <t>紀の川市（紀の川市）</t>
    <rPh sb="0" eb="1">
      <t>キ</t>
    </rPh>
    <rPh sb="2" eb="4">
      <t>カワシ</t>
    </rPh>
    <rPh sb="5" eb="6">
      <t>キ</t>
    </rPh>
    <rPh sb="7" eb="9">
      <t>カワシ</t>
    </rPh>
    <phoneticPr fontId="2"/>
  </si>
  <si>
    <t>主事</t>
    <rPh sb="0" eb="2">
      <t>シュジ</t>
    </rPh>
    <phoneticPr fontId="2"/>
  </si>
  <si>
    <t>0739-26-3511</t>
    <phoneticPr fontId="2"/>
  </si>
  <si>
    <t>学丘　太郎</t>
    <rPh sb="0" eb="1">
      <t>マナ</t>
    </rPh>
    <rPh sb="1" eb="2">
      <t>オカ</t>
    </rPh>
    <rPh sb="3" eb="5">
      <t>タロウ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</si>
  <si>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</si>
  <si>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教育　正夫</t>
    <rPh sb="0" eb="2">
      <t>キョウイク</t>
    </rPh>
    <rPh sb="3" eb="5">
      <t>マサオ</t>
    </rPh>
    <phoneticPr fontId="2"/>
  </si>
  <si>
    <t>丘　花子</t>
    <rPh sb="0" eb="1">
      <t>オカ</t>
    </rPh>
    <rPh sb="2" eb="4">
      <t>ハナコ</t>
    </rPh>
    <phoneticPr fontId="2"/>
  </si>
  <si>
    <t>9月○日</t>
    <rPh sb="1" eb="2">
      <t>ガツ</t>
    </rPh>
    <rPh sb="3" eb="4">
      <t>ニチ</t>
    </rPh>
    <phoneticPr fontId="2"/>
  </si>
  <si>
    <t>10月○日</t>
    <rPh sb="2" eb="3">
      <t>ガツ</t>
    </rPh>
    <rPh sb="4" eb="5">
      <t>ニチ</t>
    </rPh>
    <phoneticPr fontId="2"/>
  </si>
  <si>
    <t>7月○日</t>
    <rPh sb="1" eb="2">
      <t>ガツ</t>
    </rPh>
    <rPh sb="3" eb="4">
      <t>ニチ</t>
    </rPh>
    <phoneticPr fontId="2"/>
  </si>
  <si>
    <t>紀の国中学校</t>
    <rPh sb="0" eb="1">
      <t>キ</t>
    </rPh>
    <rPh sb="2" eb="3">
      <t>クニ</t>
    </rPh>
    <rPh sb="3" eb="6">
      <t>チュウガッコウ</t>
    </rPh>
    <phoneticPr fontId="2"/>
  </si>
  <si>
    <t>紀の川ホール</t>
    <rPh sb="0" eb="1">
      <t>キ</t>
    </rPh>
    <rPh sb="2" eb="3">
      <t>カワ</t>
    </rPh>
    <phoneticPr fontId="2"/>
  </si>
  <si>
    <t>紀の川市（粉河）</t>
    <rPh sb="0" eb="1">
      <t>キ</t>
    </rPh>
    <rPh sb="2" eb="4">
      <t>カワシ</t>
    </rPh>
    <rPh sb="5" eb="7">
      <t>コカワ</t>
    </rPh>
    <phoneticPr fontId="2"/>
  </si>
  <si>
    <t>まなび小学校</t>
    <rPh sb="3" eb="6">
      <t>ショウガッコウ</t>
    </rPh>
    <phoneticPr fontId="2"/>
  </si>
  <si>
    <t>校長　春子</t>
    <rPh sb="0" eb="2">
      <t>コウチョウ</t>
    </rPh>
    <rPh sb="3" eb="5">
      <t>ハルコ</t>
    </rPh>
    <phoneticPr fontId="2"/>
  </si>
  <si>
    <t>指導　太郎</t>
    <rPh sb="0" eb="2">
      <t>シドウ</t>
    </rPh>
    <rPh sb="3" eb="5">
      <t>タロウ</t>
    </rPh>
    <phoneticPr fontId="2"/>
  </si>
  <si>
    <t>拠点　次郎</t>
    <rPh sb="0" eb="2">
      <t>キョテン</t>
    </rPh>
    <rPh sb="3" eb="5">
      <t>ジロウ</t>
    </rPh>
    <phoneticPr fontId="2"/>
  </si>
  <si>
    <t>記入例</t>
    <rPh sb="0" eb="2">
      <t>キニュウ</t>
    </rPh>
    <rPh sb="2" eb="3">
      <t>レイ</t>
    </rPh>
    <phoneticPr fontId="2"/>
  </si>
  <si>
    <t>丘中学校</t>
    <rPh sb="0" eb="1">
      <t>オカ</t>
    </rPh>
    <rPh sb="1" eb="4">
      <t>チュウガッコウ</t>
    </rPh>
    <phoneticPr fontId="2"/>
  </si>
  <si>
    <t>4月○日</t>
    <rPh sb="1" eb="2">
      <t>ガツ</t>
    </rPh>
    <rPh sb="3" eb="4">
      <t>ニチ</t>
    </rPh>
    <phoneticPr fontId="2"/>
  </si>
  <si>
    <t>5月○日</t>
    <rPh sb="1" eb="2">
      <t>ガツ</t>
    </rPh>
    <rPh sb="3" eb="4">
      <t>ニチ</t>
    </rPh>
    <phoneticPr fontId="2"/>
  </si>
  <si>
    <t>6月○日</t>
    <rPh sb="1" eb="2">
      <t>ガツ</t>
    </rPh>
    <rPh sb="3" eb="4">
      <t>ニチ</t>
    </rPh>
    <phoneticPr fontId="2"/>
  </si>
  <si>
    <t>11月○日</t>
    <rPh sb="2" eb="3">
      <t>ガツ</t>
    </rPh>
    <rPh sb="4" eb="5">
      <t>ニチ</t>
    </rPh>
    <phoneticPr fontId="2"/>
  </si>
  <si>
    <t>12月○日</t>
    <rPh sb="2" eb="3">
      <t>ガツ</t>
    </rPh>
    <rPh sb="4" eb="5">
      <t>ニチ</t>
    </rPh>
    <phoneticPr fontId="2"/>
  </si>
  <si>
    <t>1月○日</t>
    <rPh sb="1" eb="2">
      <t>ガツ</t>
    </rPh>
    <rPh sb="3" eb="4">
      <t>ニチ</t>
    </rPh>
    <phoneticPr fontId="2"/>
  </si>
  <si>
    <t>2月○日</t>
    <rPh sb="1" eb="2">
      <t>ガツ</t>
    </rPh>
    <rPh sb="3" eb="4">
      <t>ニチ</t>
    </rPh>
    <phoneticPr fontId="2"/>
  </si>
  <si>
    <t>丘　秋子</t>
    <rPh sb="0" eb="1">
      <t>オカ</t>
    </rPh>
    <rPh sb="2" eb="4">
      <t>アキコ</t>
    </rPh>
    <phoneticPr fontId="2"/>
  </si>
  <si>
    <t>授業研修</t>
    <rPh sb="0" eb="2">
      <t>ジュギョウ</t>
    </rPh>
    <rPh sb="2" eb="4">
      <t>ケンシュウ</t>
    </rPh>
    <phoneticPr fontId="2"/>
  </si>
  <si>
    <t>通勤認定距離
(㎞)</t>
    <rPh sb="0" eb="2">
      <t>ツウキン</t>
    </rPh>
    <rPh sb="2" eb="4">
      <t>ニンテイ</t>
    </rPh>
    <rPh sb="4" eb="6">
      <t>キョリ</t>
    </rPh>
    <phoneticPr fontId="2"/>
  </si>
  <si>
    <t>岩出市</t>
    <rPh sb="0" eb="2">
      <t>イワデ</t>
    </rPh>
    <rPh sb="2" eb="3">
      <t>シ</t>
    </rPh>
    <phoneticPr fontId="2"/>
  </si>
  <si>
    <t xml:space="preserve"> </t>
    <phoneticPr fontId="2"/>
  </si>
  <si>
    <t>ＴＥＬ</t>
    <phoneticPr fontId="2"/>
  </si>
  <si>
    <t xml:space="preserve">
 氏名</t>
    <rPh sb="7" eb="8">
      <t>シ</t>
    </rPh>
    <rPh sb="8" eb="9">
      <t>メイ</t>
    </rPh>
    <phoneticPr fontId="2"/>
  </si>
  <si>
    <t xml:space="preserve"> 
 氏名</t>
    <rPh sb="8" eb="9">
      <t>シ</t>
    </rPh>
    <rPh sb="9" eb="10">
      <t>メイ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</si>
  <si>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</si>
  <si>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３年次研修・・・年間２日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</si>
  <si>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２年次研修・・・年間２日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</si>
  <si>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ＴＥＬ</t>
    <phoneticPr fontId="2"/>
  </si>
  <si>
    <t>田辺市（田辺市）</t>
    <phoneticPr fontId="2"/>
  </si>
  <si>
    <t>）月分（中学校・紀北用）</t>
    <rPh sb="4" eb="5">
      <t>チュウ</t>
    </rPh>
    <rPh sb="5" eb="7">
      <t>ガッコウ</t>
    </rPh>
    <rPh sb="9" eb="10">
      <t>キタ</t>
    </rPh>
    <phoneticPr fontId="2"/>
  </si>
  <si>
    <t>学野　一郎</t>
    <rPh sb="0" eb="1">
      <t>ガク</t>
    </rPh>
    <rPh sb="1" eb="2">
      <t>ノ</t>
    </rPh>
    <rPh sb="3" eb="5">
      <t>イチロウ</t>
    </rPh>
    <phoneticPr fontId="2"/>
  </si>
  <si>
    <t>かつらぎ町（かつらぎ町）</t>
    <rPh sb="4" eb="5">
      <t>チョウ</t>
    </rPh>
    <rPh sb="10" eb="11">
      <t>チョウ</t>
    </rPh>
    <phoneticPr fontId="2"/>
  </si>
  <si>
    <t>教科指導教員</t>
    <rPh sb="0" eb="2">
      <t>キョウカ</t>
    </rPh>
    <rPh sb="2" eb="4">
      <t>シドウ</t>
    </rPh>
    <rPh sb="4" eb="6">
      <t>キョウイン</t>
    </rPh>
    <phoneticPr fontId="2"/>
  </si>
  <si>
    <t>教科　夏子</t>
    <rPh sb="0" eb="2">
      <t>キョウカ</t>
    </rPh>
    <rPh sb="3" eb="5">
      <t>ナツコ</t>
    </rPh>
    <phoneticPr fontId="2"/>
  </si>
  <si>
    <t>学野　二郎</t>
    <rPh sb="0" eb="1">
      <t>マナ</t>
    </rPh>
    <rPh sb="1" eb="2">
      <t>ノ</t>
    </rPh>
    <rPh sb="3" eb="5">
      <t>ジロウ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</si>
  <si>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</si>
  <si>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※記入上の留意点</t>
    <phoneticPr fontId="2"/>
  </si>
  <si>
    <r>
      <t>当月提出内容</t>
    </r>
    <r>
      <rPr>
        <b/>
        <sz val="16"/>
        <rFont val="Meiryo UI"/>
        <family val="3"/>
        <charset val="128"/>
      </rPr>
      <t xml:space="preserve"> </t>
    </r>
    <r>
      <rPr>
        <sz val="16"/>
        <rFont val="Meiryo UI"/>
        <family val="3"/>
        <charset val="128"/>
      </rPr>
      <t>（当月の計算書枚数と旅費額合計を記入）</t>
    </r>
    <rPh sb="0" eb="2">
      <t>トウゲツ</t>
    </rPh>
    <rPh sb="2" eb="4">
      <t>テイシュツ</t>
    </rPh>
    <rPh sb="4" eb="6">
      <t>ナイヨウ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</si>
  <si>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</si>
  <si>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学野　三郎</t>
    <rPh sb="0" eb="1">
      <t>マナ</t>
    </rPh>
    <rPh sb="1" eb="2">
      <t>ノ</t>
    </rPh>
    <rPh sb="3" eb="5">
      <t>サブロウ</t>
    </rPh>
    <phoneticPr fontId="2"/>
  </si>
  <si>
    <t>紀の川　冬子</t>
    <rPh sb="0" eb="1">
      <t>キ</t>
    </rPh>
    <rPh sb="2" eb="3">
      <t>カワ</t>
    </rPh>
    <rPh sb="4" eb="6">
      <t>フユコ</t>
    </rPh>
    <phoneticPr fontId="2"/>
  </si>
  <si>
    <t>１　初任者研修・・・１４日</t>
    <rPh sb="2" eb="5">
      <t>ショニンシャ</t>
    </rPh>
    <rPh sb="5" eb="7">
      <t>ケンシュウ</t>
    </rPh>
    <phoneticPr fontId="2"/>
  </si>
  <si>
    <t>２　初任者研修実施校校長連絡協議会・・・１日</t>
    <phoneticPr fontId="2"/>
  </si>
  <si>
    <t>３　指導教員連絡協議会・・・２日</t>
    <phoneticPr fontId="2"/>
  </si>
  <si>
    <t>４　拠点校指導教員等の指導訪問旅費</t>
    <phoneticPr fontId="2"/>
  </si>
  <si>
    <t>５　当月提出内容 （当月の計算書枚数と旅費額合計を記入）</t>
    <phoneticPr fontId="2"/>
  </si>
  <si>
    <t>オンライン</t>
    <phoneticPr fontId="2"/>
  </si>
  <si>
    <t>7月　　　　日</t>
    <rPh sb="1" eb="2">
      <t>ガツ</t>
    </rPh>
    <rPh sb="6" eb="7">
      <t>ニチ</t>
    </rPh>
    <phoneticPr fontId="2"/>
  </si>
  <si>
    <r>
      <t xml:space="preserve">５　当月提出内容 </t>
    </r>
    <r>
      <rPr>
        <sz val="16"/>
        <rFont val="Meiryo UI"/>
        <family val="3"/>
        <charset val="128"/>
      </rPr>
      <t>（当月の計算書枚数と旅費額合計を記入）</t>
    </r>
    <phoneticPr fontId="2"/>
  </si>
  <si>
    <t>教育センター費　県立学校教育</t>
    <rPh sb="0" eb="2">
      <t>キョウイク</t>
    </rPh>
    <rPh sb="6" eb="7">
      <t>ヒ</t>
    </rPh>
    <rPh sb="8" eb="14">
      <t>ケンリツガッコウキョウイク</t>
    </rPh>
    <phoneticPr fontId="2"/>
  </si>
  <si>
    <t>和歌山ビッグ愛</t>
    <rPh sb="0" eb="3">
      <t>ワカヤマ</t>
    </rPh>
    <rPh sb="6" eb="7">
      <t>アイ</t>
    </rPh>
    <phoneticPr fontId="2"/>
  </si>
  <si>
    <t>オンライン</t>
  </si>
  <si>
    <t>和歌山市
北コミュニティセンター</t>
    <rPh sb="0" eb="3">
      <t>ワカヤマ</t>
    </rPh>
    <rPh sb="3" eb="4">
      <t>シ</t>
    </rPh>
    <rPh sb="5" eb="6">
      <t>キタ</t>
    </rPh>
    <phoneticPr fontId="2"/>
  </si>
  <si>
    <t>和歌山市北コミュニティーセンター</t>
    <rPh sb="0" eb="4">
      <t>ワカヤマシ</t>
    </rPh>
    <rPh sb="4" eb="5">
      <t>キタ</t>
    </rPh>
    <phoneticPr fontId="2"/>
  </si>
  <si>
    <t>７月　　　　日</t>
    <rPh sb="1" eb="2">
      <t>ガツ</t>
    </rPh>
    <rPh sb="6" eb="7">
      <t>ニチ</t>
    </rPh>
    <phoneticPr fontId="2"/>
  </si>
  <si>
    <r>
      <t xml:space="preserve">備考欄 </t>
    </r>
    <r>
      <rPr>
        <sz val="16"/>
        <rFont val="Meiryo UI"/>
        <family val="3"/>
        <charset val="128"/>
      </rPr>
      <t>（改姓、通勤認定情報の変更等、参考となる事柄を記入）</t>
    </r>
    <rPh sb="0" eb="2">
      <t>ビコウ</t>
    </rPh>
    <rPh sb="2" eb="3">
      <t>ラン</t>
    </rPh>
    <rPh sb="5" eb="7">
      <t>カイセイ</t>
    </rPh>
    <rPh sb="8" eb="10">
      <t>ツウキン</t>
    </rPh>
    <rPh sb="10" eb="12">
      <t>ニンテイ</t>
    </rPh>
    <rPh sb="12" eb="14">
      <t>ジョウホウ</t>
    </rPh>
    <rPh sb="15" eb="17">
      <t>ヘンコウ</t>
    </rPh>
    <rPh sb="17" eb="18">
      <t>トウ</t>
    </rPh>
    <rPh sb="19" eb="21">
      <t>サンコウ</t>
    </rPh>
    <rPh sb="24" eb="26">
      <t>コトガラ</t>
    </rPh>
    <rPh sb="27" eb="29">
      <t>キニュウ</t>
    </rPh>
    <phoneticPr fontId="2"/>
  </si>
  <si>
    <t>令和５年度初任者研修経費調総括表（</t>
    <rPh sb="0" eb="2">
      <t>レイワ</t>
    </rPh>
    <rPh sb="3" eb="5">
      <t>ネンド</t>
    </rPh>
    <rPh sb="5" eb="8">
      <t>ショニンシャ</t>
    </rPh>
    <rPh sb="8" eb="10">
      <t>ケンシュウ</t>
    </rPh>
    <rPh sb="10" eb="12">
      <t>ケイヒ</t>
    </rPh>
    <rPh sb="12" eb="13">
      <t>シラ</t>
    </rPh>
    <rPh sb="13" eb="15">
      <t>ソウカツ</t>
    </rPh>
    <rPh sb="15" eb="16">
      <t>ヒョウ</t>
    </rPh>
    <phoneticPr fontId="2"/>
  </si>
  <si>
    <t>令和５年度初任者研修等（２年次）経費調総括表（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</si>
  <si>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令和５年度初任者研修等（３年次）経費調総括表（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</si>
  <si>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教育相談研修Aー児童生徒の理解と支援ー</t>
    <rPh sb="0" eb="2">
      <t>キョウイク</t>
    </rPh>
    <rPh sb="2" eb="4">
      <t>ソウダン</t>
    </rPh>
    <rPh sb="4" eb="6">
      <t>ケンシュウ</t>
    </rPh>
    <rPh sb="8" eb="10">
      <t>ジドウ</t>
    </rPh>
    <rPh sb="10" eb="12">
      <t>セイト</t>
    </rPh>
    <rPh sb="13" eb="15">
      <t>リカイ</t>
    </rPh>
    <rPh sb="16" eb="18">
      <t>シエン</t>
    </rPh>
    <phoneticPr fontId="2"/>
  </si>
  <si>
    <t>和歌山市北コミュニティーセンター</t>
    <rPh sb="0" eb="3">
      <t>ワカヤマ</t>
    </rPh>
    <rPh sb="3" eb="4">
      <t>シ</t>
    </rPh>
    <rPh sb="4" eb="5">
      <t>キタ</t>
    </rPh>
    <phoneticPr fontId="2"/>
  </si>
  <si>
    <t>教科指導員の訪問旅費一覧表</t>
    <rPh sb="0" eb="2">
      <t>キョウカ</t>
    </rPh>
    <rPh sb="2" eb="4">
      <t>シドウ</t>
    </rPh>
    <rPh sb="6" eb="8">
      <t>ホウモン</t>
    </rPh>
    <rPh sb="8" eb="10">
      <t>リョヒ</t>
    </rPh>
    <rPh sb="10" eb="13">
      <t>イチランヒョウ</t>
    </rPh>
    <phoneticPr fontId="2"/>
  </si>
  <si>
    <t>指導員
氏名</t>
    <rPh sb="0" eb="3">
      <t>シドウイン</t>
    </rPh>
    <rPh sb="4" eb="6">
      <t>シメイ</t>
    </rPh>
    <phoneticPr fontId="2"/>
  </si>
  <si>
    <t>教科指導員</t>
    <rPh sb="0" eb="2">
      <t>キョウカ</t>
    </rPh>
    <rPh sb="2" eb="4">
      <t>シドウ</t>
    </rPh>
    <phoneticPr fontId="2"/>
  </si>
  <si>
    <t>）月分（中学校・紀北用）</t>
    <rPh sb="4" eb="5">
      <t>チュウ</t>
    </rPh>
    <rPh sb="9" eb="10">
      <t>キタ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</si>
  <si>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</si>
  <si>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田辺市（田辺市）</t>
    <rPh sb="0" eb="3">
      <t>タナベシ</t>
    </rPh>
    <rPh sb="4" eb="6">
      <t>タナベ</t>
    </rPh>
    <rPh sb="6" eb="7">
      <t>シ</t>
    </rPh>
    <phoneticPr fontId="2"/>
  </si>
  <si>
    <t>授業研修（同校種）</t>
    <rPh sb="0" eb="2">
      <t>ジュギョウ</t>
    </rPh>
    <rPh sb="2" eb="4">
      <t>ケンシュウ</t>
    </rPh>
    <rPh sb="5" eb="6">
      <t>ドウ</t>
    </rPh>
    <rPh sb="6" eb="8">
      <t>コウシュ</t>
    </rPh>
    <phoneticPr fontId="2"/>
  </si>
  <si>
    <t>教職基礎研修⑦に係る旅費取扱いについては、「令和５年度研修講座等の旅費事務取扱いについて（小・中学校用）」を参照のこと。（事業旅費として取り扱うため、教育センター学びの丘への旅費計算書等の提出は不要）</t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</si>
  <si>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</si>
  <si>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市町村教委が
実施する研修</t>
    <rPh sb="0" eb="3">
      <t>シチョウソン</t>
    </rPh>
    <rPh sb="3" eb="5">
      <t>キョウイ</t>
    </rPh>
    <rPh sb="7" eb="9">
      <t>ジッシ</t>
    </rPh>
    <rPh sb="11" eb="13">
      <t>ケンシュウ</t>
    </rPh>
    <phoneticPr fontId="2"/>
  </si>
  <si>
    <t>　(3) 当月の該当項目は、マーカー等で色付けすること。</t>
    <phoneticPr fontId="2"/>
  </si>
  <si>
    <r>
      <t>　(4)</t>
    </r>
    <r>
      <rPr>
        <b/>
        <sz val="14"/>
        <color rgb="FF000000"/>
        <rFont val="Meiryo UI"/>
        <family val="3"/>
        <charset val="128"/>
      </rPr>
      <t xml:space="preserve"> 旅費請求のない月は、旅費額合計０として提出すること。</t>
    </r>
    <r>
      <rPr>
        <sz val="14"/>
        <color rgb="FF000000"/>
        <rFont val="Meiryo UI"/>
        <family val="3"/>
        <charset val="128"/>
      </rPr>
      <t>（FAX可　0739－26－8120　送付状不要）</t>
    </r>
    <rPh sb="24" eb="26">
      <t>テイシュツ</t>
    </rPh>
    <phoneticPr fontId="2"/>
  </si>
  <si>
    <r>
      <t>　(2) 実施日、会場名等が未定の場合は、</t>
    </r>
    <r>
      <rPr>
        <b/>
        <sz val="14"/>
        <color rgb="FF000000"/>
        <rFont val="Meiryo UI"/>
        <family val="3"/>
        <charset val="128"/>
      </rPr>
      <t>決定次第記入すること</t>
    </r>
    <r>
      <rPr>
        <sz val="14"/>
        <color rgb="FF000000"/>
        <rFont val="Meiryo UI"/>
        <family val="3"/>
        <charset val="128"/>
      </rPr>
      <t>。</t>
    </r>
    <phoneticPr fontId="2"/>
  </si>
  <si>
    <t>当月旅費額</t>
    <rPh sb="0" eb="2">
      <t>トウゲツ</t>
    </rPh>
    <rPh sb="2" eb="4">
      <t>リョヒ</t>
    </rPh>
    <rPh sb="4" eb="5">
      <t>ガク</t>
    </rPh>
    <phoneticPr fontId="2"/>
  </si>
  <si>
    <t>年間旅費見込額</t>
    <rPh sb="0" eb="2">
      <t>ネンカン</t>
    </rPh>
    <rPh sb="2" eb="4">
      <t>リョヒ</t>
    </rPh>
    <rPh sb="4" eb="6">
      <t>ミコ</t>
    </rPh>
    <rPh sb="6" eb="7">
      <t>ガク</t>
    </rPh>
    <phoneticPr fontId="2"/>
  </si>
  <si>
    <t>　(1) 会場が決定している研修は、旅費額（見込額）を記入すること。</t>
    <phoneticPr fontId="2"/>
  </si>
  <si>
    <t>年間旅費見込額</t>
    <rPh sb="0" eb="2">
      <t>ネンカン</t>
    </rPh>
    <rPh sb="2" eb="4">
      <t>リョヒ</t>
    </rPh>
    <rPh sb="4" eb="7">
      <t>ミコミガク</t>
    </rPh>
    <phoneticPr fontId="2"/>
  </si>
  <si>
    <t>　(1) 実施日が未定であっても、旅費額（見込額）を記入し、「年間旅費見込額」欄に反映させること。</t>
    <rPh sb="5" eb="8">
      <t>ジッシビ</t>
    </rPh>
    <rPh sb="9" eb="11">
      <t>ミテイ</t>
    </rPh>
    <rPh sb="33" eb="35">
      <t>リョヒ</t>
    </rPh>
    <rPh sb="35" eb="38">
      <t>ミコミガク</t>
    </rPh>
    <phoneticPr fontId="2"/>
  </si>
  <si>
    <t>　(2) 実施後、指導教員と確認の上、該当月項目をマーカー等で色付けすること。</t>
    <rPh sb="5" eb="8">
      <t>ジッシゴ</t>
    </rPh>
    <rPh sb="9" eb="11">
      <t>シドウ</t>
    </rPh>
    <rPh sb="11" eb="13">
      <t>キョウイン</t>
    </rPh>
    <rPh sb="14" eb="16">
      <t>カクニン</t>
    </rPh>
    <rPh sb="17" eb="18">
      <t>ウエ</t>
    </rPh>
    <rPh sb="19" eb="21">
      <t>ガイトウ</t>
    </rPh>
    <rPh sb="21" eb="22">
      <t>ツキ</t>
    </rPh>
    <rPh sb="22" eb="24">
      <t>コウモク</t>
    </rPh>
    <rPh sb="29" eb="30">
      <t>トウ</t>
    </rPh>
    <rPh sb="31" eb="32">
      <t>イロ</t>
    </rPh>
    <rPh sb="32" eb="33">
      <t>ツ</t>
    </rPh>
    <phoneticPr fontId="2"/>
  </si>
  <si>
    <t>　(3) 該当月の合計旅費額を、「当月旅費額」欄に記入すること。</t>
    <rPh sb="5" eb="7">
      <t>ガイトウ</t>
    </rPh>
    <rPh sb="7" eb="8">
      <t>ツキ</t>
    </rPh>
    <rPh sb="9" eb="11">
      <t>ゴウケイ</t>
    </rPh>
    <rPh sb="11" eb="13">
      <t>リョヒ</t>
    </rPh>
    <rPh sb="13" eb="14">
      <t>ガク</t>
    </rPh>
    <rPh sb="17" eb="19">
      <t>トウゲツ</t>
    </rPh>
    <rPh sb="19" eb="21">
      <t>リョヒ</t>
    </rPh>
    <rPh sb="21" eb="22">
      <t>ガク</t>
    </rPh>
    <rPh sb="23" eb="24">
      <t>ラン</t>
    </rPh>
    <rPh sb="25" eb="27">
      <t>キニュウ</t>
    </rPh>
    <phoneticPr fontId="2"/>
  </si>
  <si>
    <t>　(2) 実施後、指導員と確認の上、該当月項目をマーカー等で色付けすること。</t>
    <rPh sb="5" eb="8">
      <t>ジッシゴ</t>
    </rPh>
    <rPh sb="9" eb="11">
      <t>シドウ</t>
    </rPh>
    <rPh sb="13" eb="15">
      <t>カクニン</t>
    </rPh>
    <rPh sb="16" eb="17">
      <t>ウエ</t>
    </rPh>
    <rPh sb="18" eb="20">
      <t>ガイトウ</t>
    </rPh>
    <rPh sb="20" eb="21">
      <t>ツキ</t>
    </rPh>
    <rPh sb="21" eb="23">
      <t>コウモク</t>
    </rPh>
    <rPh sb="28" eb="29">
      <t>トウ</t>
    </rPh>
    <rPh sb="30" eb="31">
      <t>イロ</t>
    </rPh>
    <rPh sb="31" eb="32">
      <t>ツ</t>
    </rPh>
    <phoneticPr fontId="2"/>
  </si>
  <si>
    <t>年間旅費見込額</t>
    <rPh sb="0" eb="2">
      <t>ネンカン</t>
    </rPh>
    <rPh sb="2" eb="4">
      <t>リョヒ</t>
    </rPh>
    <rPh sb="4" eb="6">
      <t>ミコミ</t>
    </rPh>
    <rPh sb="6" eb="7">
      <t>ガク</t>
    </rPh>
    <phoneticPr fontId="2"/>
  </si>
  <si>
    <t>６　年間旅費見込額合計</t>
    <rPh sb="2" eb="4">
      <t>ネンカン</t>
    </rPh>
    <rPh sb="4" eb="6">
      <t>リョヒ</t>
    </rPh>
    <rPh sb="6" eb="9">
      <t>ミコミガク</t>
    </rPh>
    <rPh sb="9" eb="11">
      <t>ゴウケイ</t>
    </rPh>
    <phoneticPr fontId="2"/>
  </si>
  <si>
    <t>　(1) 会場が決定している研修は旅費見込額を記入し、変更があった場合は修正すること。又、「６ 年間旅費見込額合計」欄に反映させること。</t>
    <rPh sb="5" eb="7">
      <t>カイジョウ</t>
    </rPh>
    <rPh sb="8" eb="10">
      <t>ケッテイ</t>
    </rPh>
    <rPh sb="14" eb="16">
      <t>ケンシュウ</t>
    </rPh>
    <rPh sb="17" eb="19">
      <t>リョヒ</t>
    </rPh>
    <rPh sb="19" eb="21">
      <t>ミコミ</t>
    </rPh>
    <rPh sb="21" eb="22">
      <t>ガク</t>
    </rPh>
    <rPh sb="23" eb="25">
      <t>キニュウ</t>
    </rPh>
    <rPh sb="27" eb="29">
      <t>ヘンコウ</t>
    </rPh>
    <rPh sb="33" eb="35">
      <t>バアイ</t>
    </rPh>
    <rPh sb="36" eb="38">
      <t>シュウセイ</t>
    </rPh>
    <rPh sb="43" eb="44">
      <t>マタ</t>
    </rPh>
    <rPh sb="48" eb="50">
      <t>ネンカン</t>
    </rPh>
    <rPh sb="50" eb="52">
      <t>リョヒ</t>
    </rPh>
    <rPh sb="52" eb="55">
      <t>ミコミガク</t>
    </rPh>
    <rPh sb="55" eb="57">
      <t>ゴウケイ</t>
    </rPh>
    <rPh sb="58" eb="59">
      <t>ラン</t>
    </rPh>
    <rPh sb="60" eb="62">
      <t>ハンエイ</t>
    </rPh>
    <phoneticPr fontId="2"/>
  </si>
  <si>
    <t xml:space="preserve">学野　一郎…4/25　転居のため通勤認定距離変更
居住地：岩出市、認定距離：３．５km　に変更
教育　正夫…4/5　教職基礎研修①　体調不良により欠席
</t>
    <phoneticPr fontId="2"/>
  </si>
  <si>
    <t>　(5) 全ての研修等について完了した月の翌月分以降の提出は不要。</t>
    <phoneticPr fontId="2"/>
  </si>
  <si>
    <t>　(5) 全ての研修等について完了した月の翌月分以降の提出は不要。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</si>
</sst>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m&quot;月&quot;d&quot;日&quot;;@"/>
    <numFmt numFmtId="180" formatCode="0_);[Red]\(0\)"/>
    <numFmt numFmtId="181" formatCode="_ * #,##0.0_ ;_ * \-#,##0.0_ ;_ * &quot;-&quot;?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3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14"/>
      <color indexed="81"/>
      <name val="Meiryo UI"/>
      <family val="3"/>
      <charset val="128"/>
    </font>
    <font>
      <sz val="24"/>
      <name val="Meiryo UI"/>
      <family val="3"/>
      <charset val="128"/>
    </font>
    <font>
      <b/>
      <sz val="18"/>
      <name val="Meiryo UI"/>
      <family val="3"/>
      <charset val="128"/>
    </font>
    <font>
      <sz val="15"/>
      <name val="Meiryo UI"/>
      <family val="3"/>
      <charset val="128"/>
    </font>
    <font>
      <sz val="26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94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80" fontId="8" fillId="0" borderId="3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quotePrefix="1" applyFont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15" fillId="0" borderId="6" xfId="0" applyNumberFormat="1" applyFont="1" applyBorder="1" applyAlignment="1" applyProtection="1">
      <alignment horizontal="center" vertical="center" shrinkToFit="1"/>
      <protection locked="0"/>
    </xf>
    <xf numFmtId="179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quotePrefix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176" fontId="20" fillId="0" borderId="0" xfId="0" applyNumberFormat="1" applyFont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Protection="1">
      <alignment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4" fillId="0" borderId="62" xfId="0" applyNumberFormat="1" applyFont="1" applyBorder="1" applyAlignment="1" applyProtection="1">
      <alignment horizontal="center" vertical="center" wrapText="1"/>
      <protection locked="0"/>
    </xf>
    <xf numFmtId="176" fontId="4" fillId="0" borderId="61" xfId="0" applyNumberFormat="1" applyFont="1" applyBorder="1" applyAlignment="1" applyProtection="1">
      <alignment vertical="center" wrapText="1"/>
      <protection locked="0"/>
    </xf>
    <xf numFmtId="176" fontId="6" fillId="0" borderId="7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Protection="1">
      <alignment vertical="center"/>
      <protection locked="0"/>
    </xf>
    <xf numFmtId="176" fontId="6" fillId="0" borderId="79" xfId="0" applyNumberFormat="1" applyFont="1" applyBorder="1" applyAlignment="1" applyProtection="1">
      <alignment horizontal="center" vertical="center"/>
      <protection locked="0"/>
    </xf>
    <xf numFmtId="176" fontId="6" fillId="0" borderId="60" xfId="0" applyNumberFormat="1" applyFont="1" applyBorder="1" applyAlignment="1" applyProtection="1">
      <alignment horizontal="center" vertical="center"/>
      <protection locked="0"/>
    </xf>
    <xf numFmtId="176" fontId="6" fillId="0" borderId="85" xfId="0" applyNumberFormat="1" applyFont="1" applyBorder="1" applyAlignment="1" applyProtection="1">
      <alignment horizontal="center" vertical="center"/>
      <protection locked="0"/>
    </xf>
    <xf numFmtId="176" fontId="6" fillId="0" borderId="86" xfId="0" applyNumberFormat="1" applyFont="1" applyBorder="1" applyAlignment="1" applyProtection="1">
      <alignment horizontal="center" vertical="center"/>
      <protection locked="0"/>
    </xf>
    <xf numFmtId="176" fontId="6" fillId="0" borderId="84" xfId="0" applyNumberFormat="1" applyFont="1" applyBorder="1" applyAlignment="1" applyProtection="1">
      <alignment horizontal="center" vertical="center"/>
      <protection locked="0"/>
    </xf>
    <xf numFmtId="176" fontId="6" fillId="0" borderId="104" xfId="0" applyNumberFormat="1" applyFont="1" applyBorder="1" applyAlignment="1" applyProtection="1">
      <alignment horizontal="center" vertical="center"/>
      <protection locked="0"/>
    </xf>
    <xf numFmtId="176" fontId="6" fillId="0" borderId="106" xfId="0" applyNumberFormat="1" applyFont="1" applyBorder="1" applyAlignment="1" applyProtection="1">
      <alignment horizontal="center" vertical="center"/>
      <protection locked="0"/>
    </xf>
    <xf numFmtId="176" fontId="6" fillId="0" borderId="87" xfId="0" applyNumberFormat="1" applyFont="1" applyBorder="1" applyAlignment="1" applyProtection="1">
      <alignment horizontal="center" vertical="center"/>
      <protection locked="0"/>
    </xf>
    <xf numFmtId="176" fontId="6" fillId="0" borderId="56" xfId="0" applyNumberFormat="1" applyFont="1" applyBorder="1" applyAlignment="1" applyProtection="1">
      <alignment horizontal="center" vertical="center" shrinkToFit="1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176" fontId="8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6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76" fontId="11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 shrinkToFit="1"/>
      <protection locked="0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104" xfId="0" applyNumberFormat="1" applyFont="1" applyBorder="1" applyAlignment="1" applyProtection="1">
      <alignment horizontal="center" vertical="center" shrinkToFit="1"/>
      <protection locked="0"/>
    </xf>
    <xf numFmtId="176" fontId="6" fillId="0" borderId="10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" fillId="0" borderId="0" xfId="0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46" xfId="0" applyNumberFormat="1" applyFont="1" applyBorder="1" applyAlignment="1" applyProtection="1">
      <alignment horizontal="center" vertical="center" wrapText="1"/>
      <protection locked="0"/>
    </xf>
    <xf numFmtId="176" fontId="4" fillId="0" borderId="61" xfId="0" applyNumberFormat="1" applyFont="1" applyBorder="1" applyAlignment="1" applyProtection="1">
      <alignment horizontal="center" vertical="center" wrapText="1"/>
      <protection locked="0"/>
    </xf>
    <xf numFmtId="176" fontId="8" fillId="0" borderId="7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41" fontId="6" fillId="0" borderId="0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top" shrinkToFit="1"/>
      <protection locked="0"/>
    </xf>
    <xf numFmtId="0" fontId="26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178" fontId="6" fillId="0" borderId="58" xfId="0" applyNumberFormat="1" applyFont="1" applyFill="1" applyBorder="1" applyAlignment="1" applyProtection="1">
      <alignment horizontal="center" vertical="center"/>
      <protection locked="0"/>
    </xf>
    <xf numFmtId="178" fontId="6" fillId="0" borderId="34" xfId="0" applyNumberFormat="1" applyFont="1" applyFill="1" applyBorder="1" applyAlignment="1" applyProtection="1">
      <alignment horizontal="center" vertical="center"/>
      <protection locked="0"/>
    </xf>
    <xf numFmtId="178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2" borderId="59" xfId="0" applyFont="1" applyFill="1" applyBorder="1" applyAlignment="1" applyProtection="1">
      <alignment horizontal="center" vertical="center"/>
      <protection locked="0"/>
    </xf>
    <xf numFmtId="0" fontId="20" fillId="2" borderId="129" xfId="0" applyFont="1" applyFill="1" applyBorder="1" applyAlignment="1" applyProtection="1">
      <alignment horizontal="center" vertical="center"/>
      <protection locked="0"/>
    </xf>
    <xf numFmtId="38" fontId="20" fillId="2" borderId="129" xfId="1" applyFont="1" applyFill="1" applyBorder="1" applyAlignment="1" applyProtection="1">
      <alignment horizontal="center" vertical="center"/>
      <protection locked="0"/>
    </xf>
    <xf numFmtId="38" fontId="20" fillId="2" borderId="130" xfId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right" vertical="center" shrinkToFit="1"/>
    </xf>
    <xf numFmtId="177" fontId="6" fillId="2" borderId="45" xfId="0" applyNumberFormat="1" applyFont="1" applyFill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right" vertical="center" shrinkToFit="1"/>
    </xf>
    <xf numFmtId="177" fontId="6" fillId="0" borderId="28" xfId="0" applyNumberFormat="1" applyFont="1" applyFill="1" applyBorder="1" applyAlignment="1" applyProtection="1">
      <alignment horizontal="right" vertical="center" shrinkToFit="1"/>
    </xf>
    <xf numFmtId="0" fontId="6" fillId="0" borderId="31" xfId="0" applyFont="1" applyBorder="1" applyAlignment="1" applyProtection="1">
      <alignment horizontal="right" vertical="center" shrinkToFit="1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9" xfId="0" applyNumberFormat="1" applyFont="1" applyFill="1" applyBorder="1" applyAlignment="1" applyProtection="1">
      <alignment horizontal="right" vertical="center" shrinkToFit="1"/>
    </xf>
    <xf numFmtId="177" fontId="6" fillId="2" borderId="44" xfId="0" applyNumberFormat="1" applyFont="1" applyFill="1" applyBorder="1" applyAlignment="1" applyProtection="1">
      <alignment horizontal="right" vertical="center" shrinkToFit="1"/>
    </xf>
    <xf numFmtId="0" fontId="6" fillId="2" borderId="5" xfId="0" applyFont="1" applyFill="1" applyBorder="1" applyAlignment="1" applyProtection="1">
      <alignment horizontal="right" vertical="center" shrinkToFit="1"/>
    </xf>
    <xf numFmtId="177" fontId="6" fillId="0" borderId="29" xfId="0" applyNumberFormat="1" applyFont="1" applyFill="1" applyBorder="1" applyAlignment="1" applyProtection="1">
      <alignment horizontal="right" vertical="center" shrinkToFit="1"/>
    </xf>
    <xf numFmtId="0" fontId="6" fillId="0" borderId="43" xfId="0" applyFont="1" applyBorder="1" applyAlignment="1" applyProtection="1">
      <alignment horizontal="right" vertical="center" shrinkToFit="1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179" fontId="27" fillId="0" borderId="30" xfId="0" applyNumberFormat="1" applyFont="1" applyBorder="1" applyAlignment="1" applyProtection="1">
      <alignment horizontal="center" vertical="center" shrinkToFit="1"/>
      <protection locked="0"/>
    </xf>
    <xf numFmtId="179" fontId="27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177" fontId="6" fillId="0" borderId="138" xfId="0" applyNumberFormat="1" applyFont="1" applyBorder="1" applyAlignment="1" applyProtection="1">
      <alignment horizontal="right" vertical="center" shrinkToFit="1"/>
      <protection locked="0"/>
    </xf>
    <xf numFmtId="0" fontId="6" fillId="0" borderId="139" xfId="0" applyFont="1" applyBorder="1" applyAlignment="1" applyProtection="1">
      <alignment horizontal="right" vertical="center" shrinkToFit="1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0" xfId="0" applyNumberFormat="1" applyFont="1" applyBorder="1" applyAlignment="1" applyProtection="1">
      <alignment horizontal="center" vertical="center" shrinkToFit="1"/>
      <protection locked="0"/>
    </xf>
    <xf numFmtId="179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vertical="center"/>
      <protection locked="0"/>
    </xf>
    <xf numFmtId="177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177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56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Border="1" applyAlignment="1" applyProtection="1">
      <alignment horizontal="center" vertical="center" shrinkToFit="1"/>
      <protection locked="0"/>
    </xf>
    <xf numFmtId="176" fontId="6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28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31" xfId="0" applyFont="1" applyFill="1" applyBorder="1" applyAlignment="1" applyProtection="1">
      <alignment horizontal="right" vertical="center" shrinkToFit="1"/>
      <protection locked="0"/>
    </xf>
    <xf numFmtId="179" fontId="27" fillId="0" borderId="29" xfId="0" applyNumberFormat="1" applyFont="1" applyBorder="1" applyAlignment="1" applyProtection="1">
      <alignment horizontal="center" vertical="center" shrinkToFit="1"/>
      <protection locked="0"/>
    </xf>
    <xf numFmtId="179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177" fontId="6" fillId="0" borderId="29" xfId="0" applyNumberFormat="1" applyFont="1" applyBorder="1" applyAlignment="1" applyProtection="1">
      <alignment horizontal="right" vertical="center" shrinkToFit="1"/>
      <protection locked="0"/>
    </xf>
    <xf numFmtId="0" fontId="6" fillId="0" borderId="43" xfId="0" applyFont="1" applyBorder="1" applyAlignment="1" applyProtection="1">
      <alignment horizontal="right" vertical="center" shrinkToFit="1"/>
      <protection locked="0"/>
    </xf>
    <xf numFmtId="177" fontId="6" fillId="0" borderId="140" xfId="0" applyNumberFormat="1" applyFont="1" applyBorder="1" applyAlignment="1" applyProtection="1">
      <alignment horizontal="right" vertical="center" shrinkToFit="1"/>
      <protection locked="0"/>
    </xf>
    <xf numFmtId="177" fontId="6" fillId="0" borderId="141" xfId="0" applyNumberFormat="1" applyFont="1" applyBorder="1" applyAlignment="1" applyProtection="1">
      <alignment horizontal="right" vertical="center" shrinkToFit="1"/>
      <protection locked="0"/>
    </xf>
    <xf numFmtId="176" fontId="6" fillId="0" borderId="13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1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66" xfId="0" applyNumberFormat="1" applyFont="1" applyFill="1" applyBorder="1" applyAlignment="1" applyProtection="1">
      <alignment horizontal="center" vertical="center" shrinkToFit="1"/>
    </xf>
    <xf numFmtId="41" fontId="3" fillId="0" borderId="67" xfId="0" applyNumberFormat="1" applyFont="1" applyFill="1" applyBorder="1" applyAlignment="1" applyProtection="1">
      <alignment horizontal="center" vertical="center" shrinkToFit="1"/>
    </xf>
    <xf numFmtId="41" fontId="3" fillId="0" borderId="101" xfId="0" applyNumberFormat="1" applyFont="1" applyFill="1" applyBorder="1" applyAlignment="1" applyProtection="1">
      <alignment horizontal="center" vertical="center" shrinkToFit="1"/>
    </xf>
    <xf numFmtId="41" fontId="3" fillId="0" borderId="102" xfId="0" applyNumberFormat="1" applyFont="1" applyFill="1" applyBorder="1" applyAlignment="1" applyProtection="1">
      <alignment horizontal="center" vertical="center" shrinkToFit="1"/>
    </xf>
    <xf numFmtId="176" fontId="6" fillId="0" borderId="53" xfId="0" applyNumberFormat="1" applyFont="1" applyFill="1" applyBorder="1" applyAlignment="1" applyProtection="1">
      <alignment horizontal="center" vertical="center" shrinkToFit="1"/>
    </xf>
    <xf numFmtId="176" fontId="6" fillId="0" borderId="51" xfId="0" applyNumberFormat="1" applyFont="1" applyFill="1" applyBorder="1" applyAlignment="1" applyProtection="1">
      <alignment horizontal="center" vertical="center" shrinkToFit="1"/>
    </xf>
    <xf numFmtId="176" fontId="6" fillId="0" borderId="54" xfId="0" applyNumberFormat="1" applyFont="1" applyFill="1" applyBorder="1" applyAlignment="1" applyProtection="1">
      <alignment horizontal="center" vertical="center" shrinkToFit="1"/>
    </xf>
    <xf numFmtId="176" fontId="6" fillId="0" borderId="14" xfId="0" applyNumberFormat="1" applyFont="1" applyFill="1" applyBorder="1" applyAlignment="1" applyProtection="1">
      <alignment horizontal="center" vertical="center" shrinkToFit="1"/>
    </xf>
    <xf numFmtId="17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38" fontId="6" fillId="0" borderId="126" xfId="1" applyFont="1" applyFill="1" applyBorder="1" applyAlignment="1" applyProtection="1">
      <alignment horizontal="right" vertical="center" shrinkToFit="1"/>
      <protection locked="0"/>
    </xf>
    <xf numFmtId="17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0" borderId="57" xfId="1" applyFont="1" applyFill="1" applyBorder="1" applyAlignment="1" applyProtection="1">
      <alignment horizontal="right" vertical="center" shrinkToFit="1"/>
      <protection locked="0"/>
    </xf>
    <xf numFmtId="176" fontId="6" fillId="0" borderId="3" xfId="0" applyNumberFormat="1" applyFont="1" applyFill="1" applyBorder="1" applyAlignment="1" applyProtection="1">
      <alignment horizontal="center" vertical="center" shrinkToFit="1"/>
    </xf>
    <xf numFmtId="176" fontId="6" fillId="0" borderId="68" xfId="0" applyNumberFormat="1" applyFont="1" applyFill="1" applyBorder="1" applyAlignment="1" applyProtection="1">
      <alignment horizontal="center" vertical="center" shrinkToFit="1"/>
    </xf>
    <xf numFmtId="176" fontId="6" fillId="0" borderId="23" xfId="0" applyNumberFormat="1" applyFont="1" applyFill="1" applyBorder="1" applyAlignment="1" applyProtection="1">
      <alignment horizontal="center" vertical="center" shrinkToFit="1"/>
    </xf>
    <xf numFmtId="176" fontId="6" fillId="0" borderId="110" xfId="0" applyNumberFormat="1" applyFont="1" applyFill="1" applyBorder="1" applyAlignment="1" applyProtection="1">
      <alignment horizontal="center" vertical="center" shrinkToFit="1"/>
    </xf>
    <xf numFmtId="179" fontId="6" fillId="0" borderId="30" xfId="0" applyNumberFormat="1" applyFont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Border="1" applyAlignment="1" applyProtection="1">
      <alignment horizontal="center" vertical="center" shrinkToFit="1"/>
      <protection locked="0"/>
    </xf>
    <xf numFmtId="179" fontId="6" fillId="0" borderId="29" xfId="0" applyNumberFormat="1" applyFont="1" applyBorder="1" applyAlignment="1" applyProtection="1">
      <alignment horizontal="center" vertical="center" shrinkToFit="1"/>
      <protection locked="0"/>
    </xf>
    <xf numFmtId="179" fontId="6" fillId="0" borderId="5" xfId="0" applyNumberFormat="1" applyFont="1" applyBorder="1" applyAlignment="1" applyProtection="1">
      <alignment horizontal="center" vertical="center" shrinkToFit="1"/>
      <protection locked="0"/>
    </xf>
    <xf numFmtId="38" fontId="6" fillId="0" borderId="101" xfId="1" applyFont="1" applyFill="1" applyBorder="1" applyAlignment="1" applyProtection="1">
      <alignment horizontal="right" vertical="center" shrinkToFit="1"/>
      <protection locked="0"/>
    </xf>
    <xf numFmtId="38" fontId="6" fillId="0" borderId="102" xfId="1" applyFont="1" applyFill="1" applyBorder="1" applyAlignment="1" applyProtection="1">
      <alignment horizontal="right" vertical="center" shrinkToFit="1"/>
      <protection locked="0"/>
    </xf>
    <xf numFmtId="176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9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48" xfId="0" applyNumberFormat="1" applyFont="1" applyFill="1" applyBorder="1" applyAlignment="1" applyProtection="1">
      <alignment horizontal="center" vertical="center" shrinkToFit="1"/>
      <protection locked="0"/>
    </xf>
    <xf numFmtId="179" fontId="27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6" fillId="2" borderId="46" xfId="0" applyFont="1" applyFill="1" applyBorder="1" applyAlignment="1" applyProtection="1">
      <alignment vertical="center" shrinkToFit="1"/>
      <protection locked="0"/>
    </xf>
    <xf numFmtId="177" fontId="6" fillId="2" borderId="151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152" xfId="0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177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</xf>
    <xf numFmtId="176" fontId="6" fillId="0" borderId="49" xfId="0" applyNumberFormat="1" applyFont="1" applyFill="1" applyBorder="1" applyAlignment="1" applyProtection="1">
      <alignment horizontal="center" vertical="center" shrinkToFit="1"/>
    </xf>
    <xf numFmtId="17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38" fontId="6" fillId="0" borderId="34" xfId="1" applyFont="1" applyFill="1" applyBorder="1" applyAlignment="1" applyProtection="1">
      <alignment horizontal="right" vertical="center" shrinkToFit="1"/>
      <protection locked="0"/>
    </xf>
    <xf numFmtId="38" fontId="6" fillId="0" borderId="35" xfId="1" applyFont="1" applyFill="1" applyBorder="1" applyAlignment="1" applyProtection="1">
      <alignment horizontal="right" vertical="center" shrinkToFit="1"/>
      <protection locked="0"/>
    </xf>
    <xf numFmtId="56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</xf>
    <xf numFmtId="176" fontId="6" fillId="0" borderId="4" xfId="0" applyNumberFormat="1" applyFont="1" applyFill="1" applyBorder="1" applyAlignment="1" applyProtection="1">
      <alignment horizontal="center" vertical="center" shrinkToFit="1"/>
    </xf>
    <xf numFmtId="177" fontId="6" fillId="0" borderId="12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2" applyNumberFormat="1" applyFont="1" applyFill="1" applyBorder="1" applyAlignment="1" applyProtection="1">
      <alignment horizontal="center" vertical="center" shrinkToFit="1"/>
    </xf>
    <xf numFmtId="176" fontId="6" fillId="0" borderId="2" xfId="2" applyNumberFormat="1" applyFont="1" applyFill="1" applyBorder="1" applyAlignment="1" applyProtection="1">
      <alignment horizontal="center" vertical="center" shrinkToFit="1"/>
    </xf>
    <xf numFmtId="18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6" xfId="0" applyNumberFormat="1" applyFont="1" applyBorder="1" applyAlignment="1" applyProtection="1">
      <alignment horizontal="center" vertical="center" shrinkToFit="1"/>
      <protection locked="0"/>
    </xf>
    <xf numFmtId="177" fontId="6" fillId="0" borderId="46" xfId="0" applyNumberFormat="1" applyFont="1" applyBorder="1" applyAlignment="1" applyProtection="1">
      <alignment horizontal="center" vertical="center" shrinkToFit="1"/>
      <protection locked="0"/>
    </xf>
    <xf numFmtId="177" fontId="6" fillId="0" borderId="17" xfId="0" applyNumberFormat="1" applyFont="1" applyBorder="1" applyAlignment="1" applyProtection="1">
      <alignment horizontal="center" vertical="center" shrinkToFit="1"/>
      <protection locked="0"/>
    </xf>
    <xf numFmtId="177" fontId="6" fillId="0" borderId="12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left" shrinkToFit="1"/>
      <protection locked="0"/>
    </xf>
    <xf numFmtId="0" fontId="6" fillId="0" borderId="27" xfId="0" applyFont="1" applyFill="1" applyBorder="1" applyAlignment="1" applyProtection="1">
      <alignment horizontal="left" shrinkToFit="1"/>
      <protection locked="0"/>
    </xf>
    <xf numFmtId="177" fontId="6" fillId="0" borderId="12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27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2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12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Fill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1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179" fontId="6" fillId="0" borderId="28" xfId="0" applyNumberFormat="1" applyFont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179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179" fontId="6" fillId="0" borderId="45" xfId="0" applyNumberFormat="1" applyFont="1" applyBorder="1" applyAlignment="1" applyProtection="1">
      <alignment horizontal="center" vertical="center" shrinkToFit="1"/>
      <protection locked="0"/>
    </xf>
    <xf numFmtId="179" fontId="6" fillId="0" borderId="150" xfId="0" applyNumberFormat="1" applyFont="1" applyBorder="1" applyAlignment="1" applyProtection="1">
      <alignment horizontal="center" vertical="center" shrinkToFit="1"/>
      <protection locked="0"/>
    </xf>
    <xf numFmtId="38" fontId="6" fillId="0" borderId="134" xfId="1" applyFont="1" applyFill="1" applyBorder="1" applyAlignment="1" applyProtection="1">
      <alignment horizontal="right" vertical="center" shrinkToFit="1"/>
      <protection locked="0"/>
    </xf>
    <xf numFmtId="38" fontId="6" fillId="0" borderId="135" xfId="1" applyFont="1" applyFill="1" applyBorder="1" applyAlignment="1" applyProtection="1">
      <alignment horizontal="right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21" xfId="1" applyFont="1" applyFill="1" applyBorder="1" applyAlignment="1" applyProtection="1">
      <alignment horizontal="right" vertical="center" shrinkToFit="1"/>
      <protection locked="0"/>
    </xf>
    <xf numFmtId="38" fontId="6" fillId="0" borderId="110" xfId="1" applyFont="1" applyFill="1" applyBorder="1" applyAlignment="1" applyProtection="1">
      <alignment horizontal="right" vertical="center" shrinkToFit="1"/>
      <protection locked="0"/>
    </xf>
    <xf numFmtId="0" fontId="6" fillId="0" borderId="110" xfId="0" applyFont="1" applyBorder="1" applyAlignment="1" applyProtection="1">
      <alignment horizontal="right" vertical="center" shrinkToFit="1"/>
      <protection locked="0"/>
    </xf>
    <xf numFmtId="38" fontId="6" fillId="0" borderId="136" xfId="1" applyFont="1" applyFill="1" applyBorder="1" applyAlignment="1" applyProtection="1">
      <alignment horizontal="right" vertical="center" shrinkToFit="1"/>
      <protection locked="0"/>
    </xf>
    <xf numFmtId="38" fontId="6" fillId="0" borderId="137" xfId="1" applyFont="1" applyFill="1" applyBorder="1" applyAlignment="1" applyProtection="1">
      <alignment horizontal="right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6" fillId="2" borderId="30" xfId="1" applyFont="1" applyFill="1" applyBorder="1" applyAlignment="1" applyProtection="1">
      <alignment horizontal="right" vertical="center" shrinkToFit="1"/>
      <protection locked="0"/>
    </xf>
    <xf numFmtId="38" fontId="6" fillId="2" borderId="4" xfId="1" applyFont="1" applyFill="1" applyBorder="1" applyAlignment="1" applyProtection="1">
      <alignment horizontal="right" vertical="center" shrinkToFit="1"/>
      <protection locked="0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38" fontId="6" fillId="2" borderId="2" xfId="1" applyFont="1" applyFill="1" applyBorder="1" applyAlignment="1" applyProtection="1">
      <alignment horizontal="right" vertical="center" shrinkToFit="1"/>
      <protection locked="0"/>
    </xf>
    <xf numFmtId="38" fontId="6" fillId="0" borderId="28" xfId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38" fontId="6" fillId="0" borderId="2" xfId="1" applyFont="1" applyFill="1" applyBorder="1" applyAlignment="1" applyProtection="1">
      <alignment horizontal="right" vertical="center" shrinkToFit="1"/>
      <protection locked="0"/>
    </xf>
    <xf numFmtId="38" fontId="6" fillId="0" borderId="145" xfId="1" applyFont="1" applyFill="1" applyBorder="1" applyAlignment="1" applyProtection="1">
      <alignment horizontal="right" vertical="center" shrinkToFit="1"/>
      <protection locked="0"/>
    </xf>
    <xf numFmtId="0" fontId="6" fillId="0" borderId="25" xfId="0" applyFont="1" applyFill="1" applyBorder="1" applyAlignment="1" applyProtection="1">
      <alignment horizontal="left" shrinkToFit="1"/>
      <protection locked="0"/>
    </xf>
    <xf numFmtId="179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179" fontId="6" fillId="2" borderId="30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9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176" fontId="6" fillId="0" borderId="75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38" fontId="3" fillId="2" borderId="48" xfId="1" applyFont="1" applyFill="1" applyBorder="1" applyAlignment="1" applyProtection="1">
      <alignment horizontal="right" vertical="center"/>
      <protection locked="0"/>
    </xf>
    <xf numFmtId="38" fontId="3" fillId="2" borderId="16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1" fontId="3" fillId="0" borderId="16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vertical="center"/>
    </xf>
    <xf numFmtId="176" fontId="6" fillId="0" borderId="23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176" fontId="6" fillId="0" borderId="63" xfId="0" applyNumberFormat="1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41" fontId="6" fillId="0" borderId="64" xfId="0" applyNumberFormat="1" applyFont="1" applyBorder="1" applyAlignment="1" applyProtection="1">
      <alignment horizontal="right" vertical="center" shrinkToFit="1"/>
    </xf>
    <xf numFmtId="41" fontId="6" fillId="0" borderId="102" xfId="0" applyNumberFormat="1" applyFont="1" applyBorder="1" applyAlignment="1" applyProtection="1">
      <alignment horizontal="right" vertical="center" shrinkToFit="1"/>
    </xf>
    <xf numFmtId="176" fontId="6" fillId="0" borderId="100" xfId="0" applyNumberFormat="1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horizontal="center" vertical="center" shrinkToFit="1"/>
      <protection locked="0"/>
    </xf>
    <xf numFmtId="41" fontId="6" fillId="0" borderId="65" xfId="0" applyNumberFormat="1" applyFont="1" applyBorder="1" applyAlignment="1" applyProtection="1">
      <alignment horizontal="right" vertical="center" shrinkToFit="1"/>
    </xf>
    <xf numFmtId="176" fontId="6" fillId="0" borderId="68" xfId="0" applyNumberFormat="1" applyFont="1" applyBorder="1" applyAlignment="1" applyProtection="1">
      <alignment horizontal="center" vertical="center" shrinkToFit="1"/>
      <protection locked="0"/>
    </xf>
    <xf numFmtId="179" fontId="6" fillId="0" borderId="15" xfId="0" applyNumberFormat="1" applyFont="1" applyBorder="1" applyAlignment="1" applyProtection="1">
      <alignment horizontal="right" vertical="center" shrinkToFit="1"/>
      <protection locked="0"/>
    </xf>
    <xf numFmtId="179" fontId="6" fillId="0" borderId="46" xfId="0" applyNumberFormat="1" applyFont="1" applyBorder="1" applyAlignment="1" applyProtection="1">
      <alignment horizontal="right" vertical="center" shrinkToFit="1"/>
      <protection locked="0"/>
    </xf>
    <xf numFmtId="176" fontId="6" fillId="0" borderId="48" xfId="0" applyNumberFormat="1" applyFont="1" applyBorder="1" applyAlignment="1" applyProtection="1">
      <alignment horizontal="right" vertical="center" shrinkToFit="1"/>
      <protection locked="0"/>
    </xf>
    <xf numFmtId="176" fontId="6" fillId="0" borderId="17" xfId="0" applyNumberFormat="1" applyFont="1" applyBorder="1" applyAlignment="1" applyProtection="1">
      <alignment horizontal="right" vertical="center" shrinkToFit="1"/>
      <protection locked="0"/>
    </xf>
    <xf numFmtId="179" fontId="6" fillId="0" borderId="100" xfId="0" applyNumberFormat="1" applyFont="1" applyBorder="1" applyAlignment="1" applyProtection="1">
      <alignment horizontal="right" vertical="center" shrinkToFit="1"/>
      <protection locked="0"/>
    </xf>
    <xf numFmtId="179" fontId="6" fillId="0" borderId="101" xfId="0" applyNumberFormat="1" applyFont="1" applyBorder="1" applyAlignment="1" applyProtection="1">
      <alignment horizontal="right" vertical="center" shrinkToFit="1"/>
      <protection locked="0"/>
    </xf>
    <xf numFmtId="176" fontId="6" fillId="0" borderId="101" xfId="0" applyNumberFormat="1" applyFont="1" applyBorder="1" applyAlignment="1" applyProtection="1">
      <alignment horizontal="right" vertical="center" shrinkToFit="1"/>
      <protection locked="0"/>
    </xf>
    <xf numFmtId="0" fontId="6" fillId="0" borderId="102" xfId="0" applyFont="1" applyBorder="1" applyAlignment="1" applyProtection="1">
      <alignment horizontal="right" vertical="center" shrinkToFit="1"/>
      <protection locked="0"/>
    </xf>
    <xf numFmtId="179" fontId="6" fillId="0" borderId="91" xfId="0" applyNumberFormat="1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>
      <alignment horizontal="right" vertical="center" shrinkToFit="1"/>
    </xf>
    <xf numFmtId="176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>
      <alignment horizontal="right" vertical="center" shrinkToFit="1"/>
    </xf>
    <xf numFmtId="179" fontId="6" fillId="0" borderId="92" xfId="0" applyNumberFormat="1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>
      <alignment horizontal="right" vertical="center" shrinkToFit="1"/>
    </xf>
    <xf numFmtId="176" fontId="6" fillId="0" borderId="111" xfId="0" applyNumberFormat="1" applyFont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>
      <alignment horizontal="right" vertical="center" shrinkToFit="1"/>
    </xf>
    <xf numFmtId="179" fontId="6" fillId="0" borderId="119" xfId="0" applyNumberFormat="1" applyFont="1" applyBorder="1" applyAlignment="1" applyProtection="1">
      <alignment horizontal="right" vertical="center" shrinkToFit="1"/>
      <protection locked="0"/>
    </xf>
    <xf numFmtId="179" fontId="6" fillId="0" borderId="83" xfId="0" applyNumberFormat="1" applyFont="1" applyBorder="1" applyAlignment="1" applyProtection="1">
      <alignment horizontal="right" vertical="center" shrinkToFit="1"/>
      <protection locked="0"/>
    </xf>
    <xf numFmtId="176" fontId="6" fillId="0" borderId="80" xfId="0" applyNumberFormat="1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>
      <alignment horizontal="right" vertical="center" shrinkToFit="1"/>
    </xf>
    <xf numFmtId="179" fontId="6" fillId="0" borderId="63" xfId="0" applyNumberFormat="1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>
      <alignment horizontal="right" vertical="center" shrinkToFit="1"/>
    </xf>
    <xf numFmtId="179" fontId="6" fillId="0" borderId="105" xfId="0" applyNumberFormat="1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>
      <alignment horizontal="right" vertical="center" shrinkToFit="1"/>
    </xf>
    <xf numFmtId="176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>
      <alignment horizontal="right" vertical="center" shrinkToFit="1"/>
    </xf>
    <xf numFmtId="176" fontId="6" fillId="0" borderId="53" xfId="0" applyNumberFormat="1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176" fontId="6" fillId="0" borderId="70" xfId="0" applyNumberFormat="1" applyFont="1" applyBorder="1" applyAlignment="1" applyProtection="1">
      <alignment horizontal="right" vertical="center" shrinkToFit="1"/>
      <protection locked="0"/>
    </xf>
    <xf numFmtId="176" fontId="6" fillId="0" borderId="118" xfId="0" applyNumberFormat="1" applyFont="1" applyBorder="1" applyAlignment="1" applyProtection="1">
      <alignment horizontal="right" vertical="center" shrinkToFit="1"/>
      <protection locked="0"/>
    </xf>
    <xf numFmtId="179" fontId="6" fillId="0" borderId="90" xfId="0" applyNumberFormat="1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>
      <alignment horizontal="right" vertical="center" shrinkToFit="1"/>
    </xf>
    <xf numFmtId="176" fontId="6" fillId="0" borderId="88" xfId="0" applyNumberFormat="1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>
      <alignment horizontal="right" vertical="center" shrinkToFit="1"/>
    </xf>
    <xf numFmtId="179" fontId="6" fillId="0" borderId="82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>
      <alignment horizontal="right" vertical="center" shrinkToFit="1"/>
    </xf>
    <xf numFmtId="176" fontId="6" fillId="0" borderId="116" xfId="0" applyNumberFormat="1" applyFont="1" applyBorder="1" applyAlignment="1" applyProtection="1">
      <alignment horizontal="right" vertical="center" shrinkToFit="1"/>
      <protection locked="0"/>
    </xf>
    <xf numFmtId="176" fontId="6" fillId="0" borderId="117" xfId="0" applyNumberFormat="1" applyFont="1" applyBorder="1" applyAlignment="1" applyProtection="1">
      <alignment horizontal="right" vertical="center" shrinkToFit="1"/>
      <protection locked="0"/>
    </xf>
    <xf numFmtId="176" fontId="6" fillId="0" borderId="89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>
      <alignment horizontal="right" vertical="center" shrinkToFit="1"/>
    </xf>
    <xf numFmtId="176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>
      <alignment horizontal="right" vertical="center" shrinkToFit="1"/>
    </xf>
    <xf numFmtId="179" fontId="6" fillId="0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Fill="1" applyBorder="1" applyAlignment="1">
      <alignment horizontal="right" vertical="center" shrinkToFit="1"/>
    </xf>
    <xf numFmtId="176" fontId="6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97" xfId="0" applyFont="1" applyFill="1" applyBorder="1" applyAlignment="1">
      <alignment horizontal="right" vertical="center" shrinkToFit="1"/>
    </xf>
    <xf numFmtId="179" fontId="6" fillId="0" borderId="105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Fill="1" applyBorder="1" applyAlignment="1">
      <alignment horizontal="right" vertical="center" shrinkToFit="1"/>
    </xf>
    <xf numFmtId="179" fontId="6" fillId="0" borderId="90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Fill="1" applyBorder="1" applyAlignment="1">
      <alignment horizontal="right" vertical="center" shrinkToFit="1"/>
    </xf>
    <xf numFmtId="176" fontId="6" fillId="0" borderId="11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5" xfId="0" applyFont="1" applyFill="1" applyBorder="1" applyAlignment="1">
      <alignment horizontal="right" vertical="center" shrinkToFit="1"/>
    </xf>
    <xf numFmtId="179" fontId="6" fillId="0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Fill="1" applyBorder="1" applyAlignment="1">
      <alignment horizontal="right" vertical="center" shrinkToFit="1"/>
    </xf>
    <xf numFmtId="176" fontId="6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1" xfId="0" applyFont="1" applyFill="1" applyBorder="1" applyAlignment="1">
      <alignment horizontal="right" vertical="center" shrinkToFit="1"/>
    </xf>
    <xf numFmtId="179" fontId="6" fillId="0" borderId="8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Fill="1" applyBorder="1" applyAlignment="1">
      <alignment horizontal="right" vertical="center" shrinkToFit="1"/>
    </xf>
    <xf numFmtId="176" fontId="6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7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4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179" fontId="6" fillId="0" borderId="103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>
      <alignment horizontal="right" vertical="center" shrinkToFit="1"/>
    </xf>
    <xf numFmtId="176" fontId="6" fillId="0" borderId="113" xfId="0" applyNumberFormat="1" applyFont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9" fontId="6" fillId="2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3" xfId="0" applyNumberFormat="1" applyFont="1" applyFill="1" applyBorder="1" applyAlignment="1">
      <alignment horizontal="right" vertical="center" shrinkToFit="1"/>
    </xf>
    <xf numFmtId="176" fontId="6" fillId="2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81" xfId="0" applyFont="1" applyFill="1" applyBorder="1" applyAlignment="1">
      <alignment horizontal="right" vertical="center" shrinkToFit="1"/>
    </xf>
    <xf numFmtId="179" fontId="6" fillId="2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4" xfId="0" applyNumberFormat="1" applyFont="1" applyFill="1" applyBorder="1" applyAlignment="1">
      <alignment horizontal="right" vertical="center" shrinkToFit="1"/>
    </xf>
    <xf numFmtId="176" fontId="6" fillId="2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1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8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80" xfId="0" applyNumberFormat="1" applyFont="1" applyFill="1" applyBorder="1" applyAlignment="1">
      <alignment horizontal="right" vertical="center" shrinkToFit="1"/>
    </xf>
    <xf numFmtId="176" fontId="6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65" xfId="0" applyFont="1" applyFill="1" applyBorder="1" applyAlignment="1">
      <alignment horizontal="right" vertical="center" shrinkToFit="1"/>
    </xf>
    <xf numFmtId="176" fontId="20" fillId="0" borderId="20" xfId="0" applyNumberFormat="1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176" fontId="6" fillId="0" borderId="45" xfId="0" applyNumberFormat="1" applyFont="1" applyBorder="1" applyAlignment="1" applyProtection="1">
      <alignment horizontal="center" vertical="center"/>
      <protection locked="0"/>
    </xf>
    <xf numFmtId="176" fontId="6" fillId="0" borderId="31" xfId="0" applyNumberFormat="1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176" fontId="6" fillId="0" borderId="36" xfId="0" applyNumberFormat="1" applyFont="1" applyBorder="1" applyAlignment="1" applyProtection="1">
      <alignment horizontal="center" vertical="center"/>
      <protection locked="0"/>
    </xf>
    <xf numFmtId="176" fontId="6" fillId="0" borderId="41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72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176" fontId="6" fillId="2" borderId="76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77" xfId="0" applyFont="1" applyFill="1" applyBorder="1" applyAlignment="1">
      <alignment horizontal="right" vertical="center" shrinkToFit="1"/>
    </xf>
    <xf numFmtId="179" fontId="6" fillId="2" borderId="78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76" xfId="0" applyNumberFormat="1" applyFont="1" applyFill="1" applyBorder="1" applyAlignment="1">
      <alignment horizontal="right" vertical="center" shrinkToFit="1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18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19" xfId="0" applyNumberFormat="1" applyFont="1" applyFill="1" applyBorder="1" applyAlignment="1" applyProtection="1">
      <alignment horizontal="right" vertical="center" shrinkToFit="1"/>
    </xf>
    <xf numFmtId="41" fontId="3" fillId="0" borderId="20" xfId="0" applyNumberFormat="1" applyFont="1" applyFill="1" applyBorder="1" applyAlignment="1" applyProtection="1">
      <alignment horizontal="right" vertical="center" shrinkToFit="1"/>
    </xf>
    <xf numFmtId="41" fontId="3" fillId="0" borderId="21" xfId="0" applyNumberFormat="1" applyFont="1" applyFill="1" applyBorder="1" applyAlignment="1" applyProtection="1">
      <alignment horizontal="right" vertical="center" shrinkToFit="1"/>
    </xf>
    <xf numFmtId="41" fontId="3" fillId="0" borderId="23" xfId="0" applyNumberFormat="1" applyFont="1" applyFill="1" applyBorder="1" applyAlignment="1" applyProtection="1">
      <alignment horizontal="right" vertical="center" shrinkToFit="1"/>
    </xf>
    <xf numFmtId="41" fontId="3" fillId="0" borderId="6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</xf>
    <xf numFmtId="180" fontId="9" fillId="0" borderId="19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1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2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6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4" xfId="0" applyNumberFormat="1" applyFont="1" applyFill="1" applyBorder="1" applyAlignment="1" applyProtection="1">
      <alignment horizontal="left" vertical="top" shrinkToFit="1"/>
      <protection locked="0"/>
    </xf>
    <xf numFmtId="178" fontId="3" fillId="2" borderId="15" xfId="0" applyNumberFormat="1" applyFont="1" applyFill="1" applyBorder="1" applyAlignment="1" applyProtection="1">
      <alignment horizontal="center" vertical="center"/>
      <protection locked="0"/>
    </xf>
    <xf numFmtId="178" fontId="3" fillId="2" borderId="16" xfId="0" applyNumberFormat="1" applyFont="1" applyFill="1" applyBorder="1" applyAlignment="1" applyProtection="1">
      <alignment horizontal="center" vertical="center"/>
      <protection locked="0"/>
    </xf>
    <xf numFmtId="178" fontId="3" fillId="2" borderId="17" xfId="0" applyNumberFormat="1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177" fontId="3" fillId="2" borderId="16" xfId="0" applyNumberFormat="1" applyFont="1" applyFill="1" applyBorder="1" applyAlignment="1" applyProtection="1">
      <alignment horizontal="center" vertical="center"/>
      <protection locked="0"/>
    </xf>
    <xf numFmtId="177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7" xfId="0" applyNumberFormat="1" applyFont="1" applyFill="1" applyBorder="1" applyAlignment="1" applyProtection="1">
      <alignment horizontal="center" vertical="center" shrinkToFit="1"/>
      <protection locked="0"/>
    </xf>
    <xf numFmtId="38" fontId="20" fillId="0" borderId="15" xfId="1" applyFont="1" applyFill="1" applyBorder="1" applyAlignment="1" applyProtection="1">
      <alignment horizontal="center" vertical="center" shrinkToFit="1"/>
      <protection locked="0"/>
    </xf>
    <xf numFmtId="38" fontId="20" fillId="0" borderId="16" xfId="1" applyFont="1" applyFill="1" applyBorder="1" applyAlignment="1" applyProtection="1">
      <alignment horizontal="center" vertical="center" shrinkToFit="1"/>
      <protection locked="0"/>
    </xf>
    <xf numFmtId="38" fontId="20" fillId="0" borderId="46" xfId="1" applyFont="1" applyFill="1" applyBorder="1" applyAlignment="1" applyProtection="1">
      <alignment horizontal="center" vertical="center" shrinkToFit="1"/>
      <protection locked="0"/>
    </xf>
    <xf numFmtId="38" fontId="20" fillId="0" borderId="48" xfId="1" applyFont="1" applyFill="1" applyBorder="1" applyAlignment="1" applyProtection="1">
      <alignment horizontal="center" vertical="center" shrinkToFit="1"/>
      <protection locked="0"/>
    </xf>
    <xf numFmtId="38" fontId="20" fillId="0" borderId="17" xfId="1" applyFont="1" applyFill="1" applyBorder="1" applyAlignment="1" applyProtection="1">
      <alignment horizontal="center" vertical="center" shrinkToFit="1"/>
      <protection locked="0"/>
    </xf>
    <xf numFmtId="41" fontId="20" fillId="0" borderId="15" xfId="0" applyNumberFormat="1" applyFont="1" applyFill="1" applyBorder="1" applyAlignment="1" applyProtection="1">
      <alignment horizontal="right" vertical="center" shrinkToFit="1"/>
    </xf>
    <xf numFmtId="41" fontId="20" fillId="0" borderId="16" xfId="0" applyNumberFormat="1" applyFont="1" applyFill="1" applyBorder="1" applyAlignment="1" applyProtection="1">
      <alignment horizontal="right" vertical="center" shrinkToFit="1"/>
    </xf>
    <xf numFmtId="41" fontId="20" fillId="0" borderId="17" xfId="0" applyNumberFormat="1" applyFont="1" applyFill="1" applyBorder="1" applyAlignment="1" applyProtection="1">
      <alignment horizontal="right" vertical="center" shrinkToFit="1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180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left" shrinkToFit="1"/>
      <protection locked="0"/>
    </xf>
    <xf numFmtId="0" fontId="9" fillId="0" borderId="26" xfId="0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wrapText="1" shrinkToFit="1"/>
      <protection locked="0"/>
    </xf>
    <xf numFmtId="0" fontId="9" fillId="0" borderId="45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56" fontId="9" fillId="0" borderId="36" xfId="0" applyNumberFormat="1" applyFont="1" applyBorder="1" applyAlignment="1" applyProtection="1">
      <alignment horizontal="center" vertical="center" shrinkToFit="1"/>
      <protection locked="0"/>
    </xf>
    <xf numFmtId="56" fontId="9" fillId="0" borderId="41" xfId="0" applyNumberFormat="1" applyFont="1" applyBorder="1" applyAlignment="1" applyProtection="1">
      <alignment horizontal="center" vertical="center" shrinkToFit="1"/>
      <protection locked="0"/>
    </xf>
    <xf numFmtId="56" fontId="9" fillId="0" borderId="4" xfId="0" applyNumberFormat="1" applyFont="1" applyBorder="1" applyAlignment="1" applyProtection="1">
      <alignment horizontal="center" vertical="center" shrinkToFit="1"/>
      <protection locked="0"/>
    </xf>
    <xf numFmtId="56" fontId="9" fillId="0" borderId="30" xfId="0" applyNumberFormat="1" applyFont="1" applyBorder="1" applyAlignment="1" applyProtection="1">
      <alignment horizontal="center" vertical="center" shrinkToFit="1"/>
      <protection locked="0"/>
    </xf>
    <xf numFmtId="56" fontId="9" fillId="0" borderId="32" xfId="0" applyNumberFormat="1" applyFont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56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38" fontId="20" fillId="2" borderId="15" xfId="1" applyFont="1" applyFill="1" applyBorder="1" applyAlignment="1" applyProtection="1">
      <alignment horizontal="center" vertical="center" wrapText="1" shrinkToFit="1"/>
      <protection locked="0"/>
    </xf>
    <xf numFmtId="38" fontId="20" fillId="2" borderId="16" xfId="1" applyFont="1" applyFill="1" applyBorder="1" applyAlignment="1" applyProtection="1">
      <alignment horizontal="center" vertical="center" wrapText="1" shrinkToFit="1"/>
      <protection locked="0"/>
    </xf>
    <xf numFmtId="38" fontId="20" fillId="2" borderId="46" xfId="1" applyFont="1" applyFill="1" applyBorder="1" applyAlignment="1" applyProtection="1">
      <alignment horizontal="center" vertical="center" wrapText="1" shrinkToFit="1"/>
      <protection locked="0"/>
    </xf>
    <xf numFmtId="38" fontId="20" fillId="2" borderId="48" xfId="1" applyFont="1" applyFill="1" applyBorder="1" applyAlignment="1" applyProtection="1">
      <alignment horizontal="center" vertical="center" shrinkToFit="1"/>
      <protection locked="0"/>
    </xf>
    <xf numFmtId="38" fontId="20" fillId="2" borderId="16" xfId="1" applyFont="1" applyFill="1" applyBorder="1" applyAlignment="1" applyProtection="1">
      <alignment horizontal="center" vertical="center" shrinkToFit="1"/>
      <protection locked="0"/>
    </xf>
    <xf numFmtId="38" fontId="20" fillId="2" borderId="17" xfId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wrapText="1" shrinkToFi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56" fontId="9" fillId="2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180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177" fontId="3" fillId="2" borderId="23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177" fontId="3" fillId="2" borderId="24" xfId="0" applyNumberFormat="1" applyFont="1" applyFill="1" applyBorder="1" applyAlignment="1" applyProtection="1">
      <alignment horizontal="center" vertical="center"/>
      <protection locked="0"/>
    </xf>
    <xf numFmtId="176" fontId="20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20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38" fontId="20" fillId="0" borderId="7" xfId="1" applyFont="1" applyFill="1" applyBorder="1" applyAlignment="1" applyProtection="1">
      <alignment horizontal="center" vertical="center" shrinkToFit="1"/>
      <protection locked="0"/>
    </xf>
    <xf numFmtId="38" fontId="20" fillId="0" borderId="8" xfId="1" applyFont="1" applyFill="1" applyBorder="1" applyAlignment="1" applyProtection="1">
      <alignment horizontal="center" vertical="center" shrinkToFit="1"/>
      <protection locked="0"/>
    </xf>
    <xf numFmtId="38" fontId="20" fillId="0" borderId="9" xfId="1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wrapText="1" shrinkToFit="1"/>
      <protection locked="0"/>
    </xf>
    <xf numFmtId="0" fontId="9" fillId="0" borderId="35" xfId="0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56" fontId="9" fillId="0" borderId="11" xfId="0" applyNumberFormat="1" applyFont="1" applyBorder="1" applyAlignment="1" applyProtection="1">
      <alignment horizontal="center" vertical="center" shrinkToFit="1"/>
      <protection locked="0"/>
    </xf>
    <xf numFmtId="56" fontId="9" fillId="0" borderId="18" xfId="0" applyNumberFormat="1" applyFont="1" applyBorder="1" applyAlignment="1" applyProtection="1">
      <alignment horizontal="center" vertical="center" shrinkToFit="1"/>
      <protection locked="0"/>
    </xf>
    <xf numFmtId="56" fontId="9" fillId="0" borderId="57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80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Font="1" applyFill="1" applyBorder="1" applyAlignment="1" applyProtection="1">
      <alignment horizontal="center" vertical="center" shrinkToFit="1"/>
      <protection locked="0"/>
    </xf>
    <xf numFmtId="38" fontId="20" fillId="0" borderId="15" xfId="1" applyFont="1" applyBorder="1" applyAlignment="1" applyProtection="1">
      <alignment horizontal="center" vertical="center" wrapText="1" shrinkToFit="1"/>
      <protection locked="0"/>
    </xf>
    <xf numFmtId="38" fontId="20" fillId="0" borderId="16" xfId="1" applyFont="1" applyBorder="1" applyAlignment="1" applyProtection="1">
      <alignment horizontal="center" vertical="center" wrapText="1" shrinkToFit="1"/>
      <protection locked="0"/>
    </xf>
    <xf numFmtId="38" fontId="20" fillId="0" borderId="46" xfId="1" applyFont="1" applyBorder="1" applyAlignment="1" applyProtection="1">
      <alignment horizontal="center" vertical="center" wrapText="1" shrinkToFit="1"/>
      <protection locked="0"/>
    </xf>
    <xf numFmtId="18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wrapText="1" shrinkToFit="1"/>
      <protection locked="0"/>
    </xf>
    <xf numFmtId="0" fontId="20" fillId="0" borderId="16" xfId="0" applyFont="1" applyBorder="1" applyAlignment="1" applyProtection="1">
      <alignment horizontal="center" vertical="center" wrapText="1" shrinkToFit="1"/>
      <protection locked="0"/>
    </xf>
    <xf numFmtId="0" fontId="20" fillId="0" borderId="46" xfId="0" applyFont="1" applyBorder="1" applyAlignment="1" applyProtection="1">
      <alignment horizontal="center" vertical="center" wrapText="1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9" fillId="2" borderId="129" xfId="0" applyFont="1" applyFill="1" applyBorder="1" applyAlignment="1" applyProtection="1">
      <alignment horizontal="center" vertical="center" shrinkToFit="1"/>
      <protection locked="0"/>
    </xf>
    <xf numFmtId="0" fontId="9" fillId="2" borderId="130" xfId="0" applyFont="1" applyFill="1" applyBorder="1" applyAlignment="1" applyProtection="1">
      <alignment horizontal="center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right" vertical="center" shrinkToFit="1"/>
    </xf>
    <xf numFmtId="0" fontId="6" fillId="0" borderId="5" xfId="0" applyFont="1" applyBorder="1" applyAlignment="1" applyProtection="1">
      <alignment horizontal="right" vertical="center" shrinkToFit="1"/>
    </xf>
    <xf numFmtId="177" fontId="6" fillId="0" borderId="48" xfId="0" applyNumberFormat="1" applyFont="1" applyFill="1" applyBorder="1" applyAlignment="1" applyProtection="1">
      <alignment horizontal="right" vertical="center" shrinkToFit="1"/>
    </xf>
    <xf numFmtId="0" fontId="6" fillId="0" borderId="17" xfId="0" applyFont="1" applyBorder="1" applyAlignment="1" applyProtection="1">
      <alignment horizontal="right" vertical="center" shrinkToFit="1"/>
    </xf>
    <xf numFmtId="179" fontId="27" fillId="0" borderId="48" xfId="0" applyNumberFormat="1" applyFont="1" applyBorder="1" applyAlignment="1" applyProtection="1">
      <alignment horizontal="center" vertical="center" shrinkToFit="1"/>
      <protection locked="0"/>
    </xf>
    <xf numFmtId="179" fontId="27" fillId="0" borderId="46" xfId="0" applyNumberFormat="1" applyFont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177" fontId="6" fillId="0" borderId="151" xfId="0" applyNumberFormat="1" applyFont="1" applyBorder="1" applyAlignment="1" applyProtection="1">
      <alignment horizontal="right" vertical="center" shrinkToFit="1"/>
      <protection locked="0"/>
    </xf>
    <xf numFmtId="0" fontId="6" fillId="0" borderId="152" xfId="0" applyFont="1" applyBorder="1" applyAlignment="1" applyProtection="1">
      <alignment horizontal="right" vertical="center" shrinkToFit="1"/>
      <protection locked="0"/>
    </xf>
    <xf numFmtId="179" fontId="27" fillId="0" borderId="28" xfId="0" applyNumberFormat="1" applyFont="1" applyBorder="1" applyAlignment="1" applyProtection="1">
      <alignment horizontal="center" vertical="center" shrinkToFit="1"/>
      <protection locked="0"/>
    </xf>
    <xf numFmtId="179" fontId="27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27" fillId="0" borderId="48" xfId="0" applyFont="1" applyBorder="1" applyAlignment="1" applyProtection="1">
      <alignment horizontal="center" vertical="center" shrinkToFit="1"/>
      <protection locked="0"/>
    </xf>
    <xf numFmtId="0" fontId="27" fillId="0" borderId="46" xfId="0" applyFont="1" applyBorder="1" applyAlignment="1" applyProtection="1">
      <alignment vertical="center"/>
      <protection locked="0"/>
    </xf>
    <xf numFmtId="177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</xf>
    <xf numFmtId="176" fontId="6" fillId="0" borderId="5" xfId="0" applyNumberFormat="1" applyFont="1" applyFill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43" xfId="0" applyFont="1" applyBorder="1" applyAlignment="1" applyProtection="1">
      <alignment horizontal="center" vertical="center" shrinkToFit="1"/>
      <protection locked="0"/>
    </xf>
    <xf numFmtId="0" fontId="6" fillId="0" borderId="129" xfId="0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3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45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38" fontId="6" fillId="0" borderId="47" xfId="1" applyFont="1" applyFill="1" applyBorder="1" applyAlignment="1" applyProtection="1">
      <alignment horizontal="right" vertical="center" shrinkToFit="1"/>
      <protection locked="0"/>
    </xf>
    <xf numFmtId="38" fontId="6" fillId="0" borderId="49" xfId="1" applyFont="1" applyFill="1" applyBorder="1" applyAlignment="1" applyProtection="1">
      <alignment horizontal="right" vertical="center" shrinkToFit="1"/>
      <protection locked="0"/>
    </xf>
    <xf numFmtId="38" fontId="6" fillId="0" borderId="132" xfId="1" applyFont="1" applyFill="1" applyBorder="1" applyAlignment="1" applyProtection="1">
      <alignment horizontal="right" vertical="center" shrinkToFit="1"/>
      <protection locked="0"/>
    </xf>
    <xf numFmtId="38" fontId="6" fillId="0" borderId="133" xfId="1" applyFont="1" applyFill="1" applyBorder="1" applyAlignment="1" applyProtection="1">
      <alignment horizontal="right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7" fillId="0" borderId="4" xfId="0" applyFont="1" applyFill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0" fontId="27" fillId="0" borderId="29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 shrinkToFit="1"/>
      <protection locked="0"/>
    </xf>
    <xf numFmtId="177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23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left" vertical="center" wrapText="1" shrinkToFit="1"/>
      <protection locked="0"/>
    </xf>
    <xf numFmtId="0" fontId="4" fillId="0" borderId="24" xfId="0" applyFont="1" applyBorder="1" applyAlignment="1" applyProtection="1">
      <alignment horizontal="left" vertical="center" wrapText="1" shrinkToFit="1"/>
      <protection locked="0"/>
    </xf>
    <xf numFmtId="179" fontId="6" fillId="0" borderId="34" xfId="0" applyNumberFormat="1" applyFont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Border="1" applyAlignment="1" applyProtection="1">
      <alignment horizontal="center" vertical="center" shrinkToFit="1"/>
      <protection locked="0"/>
    </xf>
    <xf numFmtId="179" fontId="6" fillId="0" borderId="143" xfId="0" applyNumberFormat="1" applyFont="1" applyBorder="1" applyAlignment="1" applyProtection="1">
      <alignment horizontal="center" vertical="center" shrinkToFit="1"/>
      <protection locked="0"/>
    </xf>
    <xf numFmtId="0" fontId="6" fillId="0" borderId="144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9" fontId="27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56" fontId="27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4" xfId="0" applyFont="1" applyFill="1" applyBorder="1" applyAlignment="1" applyProtection="1">
      <alignment horizontal="center" vertical="center" shrinkToFit="1"/>
      <protection locked="0"/>
    </xf>
    <xf numFmtId="0" fontId="28" fillId="0" borderId="29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 applyProtection="1">
      <alignment horizontal="center" vertical="center" shrinkToFit="1"/>
      <protection locked="0"/>
    </xf>
    <xf numFmtId="0" fontId="27" fillId="0" borderId="43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vertical="center" shrinkToFit="1"/>
      <protection locked="0"/>
    </xf>
    <xf numFmtId="0" fontId="27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129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130" xfId="0" applyFont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47" xfId="0" applyNumberFormat="1" applyFont="1" applyFill="1" applyBorder="1" applyAlignment="1" applyProtection="1">
      <alignment horizontal="right" vertical="center" shrinkToFit="1"/>
    </xf>
    <xf numFmtId="41" fontId="3" fillId="0" borderId="121" xfId="0" applyNumberFormat="1" applyFont="1" applyFill="1" applyBorder="1" applyAlignment="1" applyProtection="1">
      <alignment horizontal="right" vertical="center" shrinkToFit="1"/>
    </xf>
    <xf numFmtId="0" fontId="12" fillId="0" borderId="19" xfId="0" applyFont="1" applyFill="1" applyBorder="1" applyAlignment="1" applyProtection="1">
      <alignment horizontal="left" vertical="top"/>
      <protection locked="0"/>
    </xf>
    <xf numFmtId="0" fontId="12" fillId="0" borderId="20" xfId="0" applyFont="1" applyFill="1" applyBorder="1" applyAlignment="1" applyProtection="1">
      <alignment horizontal="left" vertical="top"/>
      <protection locked="0"/>
    </xf>
    <xf numFmtId="0" fontId="12" fillId="0" borderId="21" xfId="0" applyFont="1" applyFill="1" applyBorder="1" applyAlignment="1" applyProtection="1">
      <alignment horizontal="left" vertical="top"/>
      <protection locked="0"/>
    </xf>
    <xf numFmtId="0" fontId="12" fillId="0" borderId="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 applyProtection="1">
      <alignment horizontal="left" vertical="top"/>
      <protection locked="0"/>
    </xf>
    <xf numFmtId="0" fontId="12" fillId="0" borderId="23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24" xfId="0" applyFont="1" applyFill="1" applyBorder="1" applyAlignment="1" applyProtection="1">
      <alignment horizontal="left" vertical="top"/>
      <protection locked="0"/>
    </xf>
    <xf numFmtId="177" fontId="6" fillId="0" borderId="28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177" fontId="6" fillId="0" borderId="16" xfId="0" applyNumberFormat="1" applyFont="1" applyFill="1" applyBorder="1" applyAlignment="1" applyProtection="1">
      <alignment horizontal="right" vertical="center" shrinkToFit="1"/>
    </xf>
    <xf numFmtId="0" fontId="6" fillId="0" borderId="46" xfId="0" applyFont="1" applyBorder="1" applyAlignment="1" applyProtection="1">
      <alignment horizontal="right" vertical="center" shrinkToFit="1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29" xfId="1" applyFont="1" applyFill="1" applyBorder="1" applyAlignment="1" applyProtection="1">
      <alignment horizontal="right" vertical="center" shrinkToFit="1"/>
      <protection locked="0"/>
    </xf>
    <xf numFmtId="38" fontId="6" fillId="0" borderId="130" xfId="1" applyFont="1" applyFill="1" applyBorder="1" applyAlignment="1" applyProtection="1">
      <alignment horizontal="right" vertical="center" shrinkToFit="1"/>
      <protection locked="0"/>
    </xf>
    <xf numFmtId="176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179" fontId="6" fillId="0" borderId="80" xfId="0" applyNumberFormat="1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 applyProtection="1">
      <alignment horizontal="right" vertical="center" shrinkToFit="1"/>
      <protection locked="0"/>
    </xf>
    <xf numFmtId="179" fontId="6" fillId="0" borderId="78" xfId="0" applyNumberFormat="1" applyFont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Border="1" applyAlignment="1" applyProtection="1">
      <alignment horizontal="right" vertical="center" shrinkToFit="1"/>
      <protection locked="0"/>
    </xf>
    <xf numFmtId="176" fontId="6" fillId="0" borderId="76" xfId="0" applyNumberFormat="1" applyFont="1" applyBorder="1" applyAlignment="1" applyProtection="1">
      <alignment horizontal="right" vertical="center" shrinkToFit="1"/>
      <protection locked="0"/>
    </xf>
    <xf numFmtId="0" fontId="6" fillId="0" borderId="77" xfId="0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 applyProtection="1">
      <alignment horizontal="right" vertical="center" shrinkToFit="1"/>
      <protection locked="0"/>
    </xf>
    <xf numFmtId="179" fontId="6" fillId="0" borderId="68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Alignment="1" applyProtection="1">
      <alignment horizontal="center" vertical="center"/>
      <protection locked="0"/>
    </xf>
    <xf numFmtId="38" fontId="3" fillId="0" borderId="48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38" fontId="3" fillId="0" borderId="17" xfId="1" applyFont="1" applyBorder="1" applyAlignment="1" applyProtection="1">
      <alignment horizontal="right" vertical="center"/>
      <protection locked="0"/>
    </xf>
    <xf numFmtId="41" fontId="6" fillId="0" borderId="66" xfId="0" applyNumberFormat="1" applyFont="1" applyBorder="1" applyAlignment="1" applyProtection="1">
      <alignment horizontal="right" vertical="center" shrinkToFit="1"/>
    </xf>
    <xf numFmtId="41" fontId="6" fillId="0" borderId="9" xfId="0" applyNumberFormat="1" applyFont="1" applyBorder="1" applyAlignment="1" applyProtection="1">
      <alignment horizontal="right" vertical="center" shrinkToFit="1"/>
    </xf>
    <xf numFmtId="176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41" fontId="6" fillId="0" borderId="67" xfId="0" applyNumberFormat="1" applyFont="1" applyBorder="1" applyAlignment="1" applyProtection="1">
      <alignment horizontal="right" vertical="center" shrinkToFit="1"/>
    </xf>
    <xf numFmtId="176" fontId="6" fillId="0" borderId="15" xfId="0" applyNumberFormat="1" applyFont="1" applyBorder="1" applyAlignment="1" applyProtection="1">
      <alignment vertical="center"/>
      <protection locked="0"/>
    </xf>
    <xf numFmtId="179" fontId="6" fillId="0" borderId="7" xfId="0" applyNumberFormat="1" applyFont="1" applyBorder="1" applyAlignment="1" applyProtection="1">
      <alignment horizontal="right" vertical="center" shrinkToFit="1"/>
      <protection locked="0"/>
    </xf>
    <xf numFmtId="179" fontId="6" fillId="0" borderId="8" xfId="0" applyNumberFormat="1" applyFont="1" applyBorder="1" applyAlignment="1" applyProtection="1">
      <alignment horizontal="righ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38" fontId="3" fillId="0" borderId="48" xfId="1" applyFont="1" applyFill="1" applyBorder="1" applyAlignment="1" applyProtection="1">
      <alignment horizontal="right" vertical="center"/>
      <protection locked="0"/>
    </xf>
    <xf numFmtId="38" fontId="3" fillId="0" borderId="16" xfId="1" applyFont="1" applyFill="1" applyBorder="1" applyAlignment="1" applyProtection="1">
      <alignment horizontal="right" vertical="center"/>
      <protection locked="0"/>
    </xf>
    <xf numFmtId="38" fontId="3" fillId="0" borderId="17" xfId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Border="1" applyAlignment="1" applyProtection="1">
      <alignment horizontal="right" vertical="center" shrinkToFit="1"/>
    </xf>
    <xf numFmtId="176" fontId="6" fillId="0" borderId="46" xfId="0" applyNumberFormat="1" applyFont="1" applyBorder="1" applyAlignment="1" applyProtection="1">
      <alignment horizontal="center" vertical="center" shrinkToFit="1"/>
      <protection locked="0"/>
    </xf>
    <xf numFmtId="176" fontId="9" fillId="0" borderId="93" xfId="0" applyNumberFormat="1" applyFont="1" applyBorder="1" applyAlignment="1" applyProtection="1">
      <alignment horizontal="right" vertical="center" shrinkToFit="1"/>
      <protection locked="0"/>
    </xf>
    <xf numFmtId="0" fontId="9" fillId="0" borderId="96" xfId="0" applyFont="1" applyBorder="1" applyAlignment="1" applyProtection="1">
      <alignment horizontal="right" vertical="center" shrinkToFit="1"/>
      <protection locked="0"/>
    </xf>
    <xf numFmtId="176" fontId="9" fillId="0" borderId="80" xfId="0" applyNumberFormat="1" applyFont="1" applyBorder="1" applyAlignment="1" applyProtection="1">
      <alignment horizontal="right" vertical="center" shrinkToFit="1"/>
      <protection locked="0"/>
    </xf>
    <xf numFmtId="0" fontId="9" fillId="0" borderId="81" xfId="0" applyFont="1" applyBorder="1" applyAlignment="1" applyProtection="1">
      <alignment horizontal="right" vertical="center" shrinkToFit="1"/>
      <protection locked="0"/>
    </xf>
    <xf numFmtId="176" fontId="9" fillId="0" borderId="89" xfId="0" applyNumberFormat="1" applyFont="1" applyBorder="1" applyAlignment="1" applyProtection="1">
      <alignment horizontal="right" vertical="center" shrinkToFit="1"/>
      <protection locked="0"/>
    </xf>
    <xf numFmtId="0" fontId="9" fillId="0" borderId="97" xfId="0" applyFont="1" applyBorder="1" applyAlignment="1" applyProtection="1">
      <alignment horizontal="right" vertical="center" shrinkToFit="1"/>
      <protection locked="0"/>
    </xf>
    <xf numFmtId="176" fontId="9" fillId="0" borderId="64" xfId="0" applyNumberFormat="1" applyFont="1" applyBorder="1" applyAlignment="1" applyProtection="1">
      <alignment horizontal="right" vertical="center" shrinkToFit="1"/>
      <protection locked="0"/>
    </xf>
    <xf numFmtId="0" fontId="9" fillId="0" borderId="65" xfId="0" applyFont="1" applyBorder="1" applyAlignment="1" applyProtection="1">
      <alignment horizontal="right" vertical="center" shrinkToFit="1"/>
      <protection locked="0"/>
    </xf>
    <xf numFmtId="176" fontId="9" fillId="0" borderId="88" xfId="0" applyNumberFormat="1" applyFont="1" applyBorder="1" applyAlignment="1" applyProtection="1">
      <alignment horizontal="right" vertical="center" shrinkToFit="1"/>
      <protection locked="0"/>
    </xf>
    <xf numFmtId="0" fontId="9" fillId="0" borderId="95" xfId="0" applyFont="1" applyBorder="1" applyAlignment="1" applyProtection="1">
      <alignment horizontal="right" vertical="center" shrinkToFit="1"/>
      <protection locked="0"/>
    </xf>
    <xf numFmtId="0" fontId="9" fillId="0" borderId="97" xfId="0" applyFont="1" applyBorder="1" applyAlignment="1">
      <alignment horizontal="right" vertical="center" shrinkToFit="1"/>
    </xf>
    <xf numFmtId="179" fontId="6" fillId="0" borderId="10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Fill="1" applyBorder="1" applyAlignment="1">
      <alignment horizontal="right" vertical="center" shrinkToFit="1"/>
    </xf>
    <xf numFmtId="176" fontId="9" fillId="0" borderId="9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9" xfId="0" applyFont="1" applyFill="1" applyBorder="1" applyAlignment="1">
      <alignment horizontal="right" vertical="center" shrinkToFit="1"/>
    </xf>
    <xf numFmtId="179" fontId="6" fillId="0" borderId="119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3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2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98" xfId="0" applyNumberFormat="1" applyFont="1" applyBorder="1" applyAlignment="1" applyProtection="1">
      <alignment horizontal="right" vertical="center" shrinkToFit="1"/>
      <protection locked="0"/>
    </xf>
    <xf numFmtId="0" fontId="9" fillId="0" borderId="99" xfId="0" applyFont="1" applyBorder="1" applyAlignment="1" applyProtection="1">
      <alignment horizontal="right" vertical="center" shrinkToFit="1"/>
      <protection locked="0"/>
    </xf>
    <xf numFmtId="179" fontId="6" fillId="0" borderId="148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4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6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7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8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5" xfId="0" applyFont="1" applyFill="1" applyBorder="1" applyAlignment="1">
      <alignment horizontal="right" vertical="center" shrinkToFit="1"/>
    </xf>
    <xf numFmtId="176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5" xfId="0" applyFont="1" applyFill="1" applyBorder="1" applyAlignment="1">
      <alignment horizontal="right" vertical="center" shrinkToFit="1"/>
    </xf>
    <xf numFmtId="176" fontId="9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81" xfId="0" applyFont="1" applyFill="1" applyBorder="1" applyAlignment="1">
      <alignment horizontal="right" vertical="center" shrinkToFit="1"/>
    </xf>
    <xf numFmtId="176" fontId="6" fillId="0" borderId="42" xfId="0" applyNumberFormat="1" applyFont="1" applyBorder="1" applyAlignment="1" applyProtection="1">
      <alignment vertical="center"/>
      <protection locked="0"/>
    </xf>
    <xf numFmtId="179" fontId="6" fillId="0" borderId="78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Fill="1" applyBorder="1" applyAlignment="1">
      <alignment horizontal="right" vertical="center" shrinkToFit="1"/>
    </xf>
    <xf numFmtId="176" fontId="9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77" xfId="0" applyFont="1" applyFill="1" applyBorder="1" applyAlignment="1">
      <alignment horizontal="right" vertical="center" shrinkToFit="1"/>
    </xf>
    <xf numFmtId="176" fontId="9" fillId="0" borderId="76" xfId="0" applyNumberFormat="1" applyFont="1" applyBorder="1" applyAlignment="1" applyProtection="1">
      <alignment horizontal="right" vertical="center" shrinkToFit="1"/>
      <protection locked="0"/>
    </xf>
    <xf numFmtId="0" fontId="9" fillId="0" borderId="77" xfId="0" applyFont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176" fontId="6" fillId="0" borderId="53" xfId="0" applyNumberFormat="1" applyFont="1" applyBorder="1" applyAlignment="1" applyProtection="1">
      <alignment horizontal="center" vertical="center"/>
      <protection locked="0"/>
    </xf>
    <xf numFmtId="176" fontId="6" fillId="0" borderId="147" xfId="0" applyNumberFormat="1" applyFont="1" applyBorder="1" applyAlignment="1" applyProtection="1">
      <alignment horizontal="center" vertical="center"/>
      <protection locked="0"/>
    </xf>
    <xf numFmtId="176" fontId="6" fillId="0" borderId="50" xfId="0" applyNumberFormat="1" applyFont="1" applyBorder="1" applyAlignment="1" applyProtection="1">
      <alignment horizontal="center" vertical="center"/>
      <protection locked="0"/>
    </xf>
    <xf numFmtId="176" fontId="8" fillId="0" borderId="72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76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178" fontId="3" fillId="0" borderId="15" xfId="0" applyNumberFormat="1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 applyProtection="1">
      <alignment horizontal="center"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 shrinkToFit="1"/>
    </xf>
    <xf numFmtId="41" fontId="3" fillId="0" borderId="16" xfId="0" applyNumberFormat="1" applyFont="1" applyFill="1" applyBorder="1" applyAlignment="1" applyProtection="1">
      <alignment horizontal="right" vertical="center" shrinkToFit="1"/>
    </xf>
    <xf numFmtId="41" fontId="3" fillId="0" borderId="17" xfId="0" applyNumberFormat="1" applyFont="1" applyFill="1" applyBorder="1" applyAlignment="1" applyProtection="1">
      <alignment horizontal="right" vertical="center" shrinkToFit="1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180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176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33625" y="1734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24100" y="1768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29EE404-5EA6-4112-8AD8-22857593F07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01A3DD3-5711-4F7C-9B84-BCE00301334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9CA7DE0-6D22-4C1E-8092-4AA08F9112A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9D4289B-EB42-4A91-BC43-13559DE8C2E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CCA65B2-961B-4F6D-9CE3-0B2188A6BE09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BAED663-6F0B-44F6-BAE2-538FD0B9562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294DEA0-7E81-4D7E-A2FD-7A48738D705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EAAA830-B3EE-4DEE-A4EF-32E2655734C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C8870EB-18F2-41C2-881D-4DB7D93DEB1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F4CF0B6-FFC1-411B-88DA-9EE8F6CE8EB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8B0AD04-074B-4290-9242-E18D7C06497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0282ED9-658D-4664-919E-252B5CDEE12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C65789E-237C-4DBA-A159-EF0344C115A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BBAE7EE-B43E-4F6C-861F-EE7ED94E5EE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A43AA170-44D3-4C20-A0C6-46F8A75D78F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DAC4DE1-2F7E-4CCA-A4B3-15A73B1B9AE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AA9CC96-0F8F-45B9-9811-54A9D0C77852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724BB67-00FA-4DE3-9457-D2B6FAFC02E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962D9F5-942F-4080-A408-4AF3C8F45A7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03FBA5-A2B8-4EF3-A6C5-4C41EE22F9A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5ADD22F-D9AF-4A66-8474-B5222420819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A7FE985-A376-48FA-90DF-544F5FA31A8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97D08BB-929D-473D-B127-FC05A3624B94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56E9B02-0795-467D-93F1-AE5F20AEB12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447CAB7-E319-415D-807B-2BCC6FC3276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2E84ED1-E767-480C-82B8-1928216CFE0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FC6A23A-5005-4194-8F2D-050282BC617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7114B9C-CF70-4800-B816-B1DDC068BD04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1B12F74-220C-4F06-9EC4-72B857D3BBC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4480788-DA03-424C-B6F9-F84F7657FD9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028EFD5-3118-46C4-B995-B42C65387915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D2F8C10-4183-49B6-823D-4A490D8F3A80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988E293-FF75-458E-9051-17868EE94F8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5F56C42-85FC-4E56-8377-9EB739B49B7B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A2E0AA6-2BFC-46E5-A534-3DD5D07F0427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E73BB4A8-B729-4BD2-8247-8E2A7F844F81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8F1116F-3CB8-4C60-82E7-A3D1535E75B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0BE8B77-E648-4E2A-9D13-C5DF3A5F96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93E1B63-EDDC-4CB0-8A9E-E3DE38ABF3F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375AED4-E47D-45E8-ABCC-F6B79777494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B62B458-6BD8-4AC0-AD10-93CC7869D0E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52919DD1-E700-4178-A899-D9138DF4DFD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9A611D09-A37A-4F47-8BC1-EBA3493A98F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185DADE-41AA-46D0-B634-C8E5266C72E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5DB5612-0EE9-4AFF-BD73-72F7D427A42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03862DF-522B-4E61-9080-768716B55B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6518D56-EC8C-42B1-AA6D-0ABE5EAE095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8DF7FFB-4ACA-4D86-AD8B-A7DEA3278FB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22A46EF-458B-4003-BBE3-1225BD9FAF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F39B641-C7C9-42DB-85FB-66FB15AB97E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57C220CF-5657-4B16-B720-E71E4DAE172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6600EE58-A38E-45B0-ACCA-7834D97693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FCDA234-F1F1-4FE1-BEB5-F581E59EE0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C745FEE-89F3-4A27-BE5D-0BD85001A7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E83C79B4-A8C1-4F9A-AAD8-7075205E5BA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12665140-11CD-407F-9843-7D6E08B18D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30E77198-EFEF-4F7F-9441-CA408EABF1D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5D480AA3-BBD0-47BA-843D-2B6416288E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C681821B-2F18-421A-BDC0-7DD85EECD56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2809BD2-937C-41A6-8E5F-0E6ABF42FA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77A33EE1-5D3B-449B-8715-B028BF5BE00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ABF3F96F-483B-4596-9DFB-18E7B0E8B3B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B504F84D-79E9-4DDE-9A01-AB8103D2DF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4BD997D4-6AF5-4CCD-A414-CC004F99413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5DA749C0-56AB-4C84-8E7D-B49F1AB7AC5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97AE74A-C787-46E6-A0F8-C2C73CD069B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9B0377E5-738E-4E61-9E96-DA4F8D7057E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30A86876-A1D9-465D-A8BE-88F4360DF3B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2F23C95-0702-49E6-9F5C-A88C6232AFE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84C78C48-8AC5-4C69-AD34-DFE5CA6A3A6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8CEB220F-B8CC-48B6-9B45-7EE2C7725A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62AA74-0CB7-4E9E-809A-0344BCF938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D28D6712-66D8-4784-9AE6-409C4E85A27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645FBEFE-96BA-4A94-AA5D-E9D75F53B1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2D02866A-469D-4783-B391-6D7C8294F8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A50160B8-5993-453E-B8D4-5BB0A83FE94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54F47939-25A4-4569-AC20-AFDB4BD58A7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72543FE2-257C-43F5-BB19-DDFA28A7CD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DE649C9B-24AB-4A4D-8142-1279E705FF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5F497E21-5918-43DF-B25E-91E5DAEA24E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BF9703A-2C4D-450C-ABA7-70F4D7F801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38B5A580-007E-42F3-B366-DF9DB61001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B08A1BFC-8162-4263-8933-D0BDE0E019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610DE841-9533-4081-AFE7-D134EAE3F4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28FF86C9-6FA6-41CF-BCD1-A26D7BA09C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80FE6848-64E6-4200-A591-B5A5F10053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FAA557F-BD04-4E5F-BF19-18F267F0F1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CE4A5F30-7965-4C94-9090-02BA81F7EB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8136FC59-E9DB-4F53-BBDA-CACAA6EB383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6C671703-7A30-4FF8-8402-73477488451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FE1ACE9D-D175-4D0F-AE5F-E48190C98C4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4D0D17B-0A48-43C3-B523-DEA45B4EBEB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C3121B82-5A32-4D92-B38E-F875A1A182A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79380F66-CC61-45CE-8287-ECE8F16018D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DFEF822A-9273-490B-9881-0E4BF2077A4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CC9E766F-4906-42FF-9DF2-A43AC89AD0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99551EE5-79ED-4CEA-B5B6-6F4F1775EA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636F49E7-11DD-4112-A481-01649FDAD31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4F3738AC-56E5-47F5-9838-D8DBA644DA1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FB34C5E2-36FF-413E-9BED-546950578DC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B346E32B-C0DE-4F7D-B01D-3925742CDEC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14798DDC-BA9B-44A9-A102-26331B8D0C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60AADDA1-19B8-42A5-9AAF-8C2ACAC2507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14C2F4D4-C364-405C-BBCB-2DD3AF55A6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D22BB654-F8E9-4BB5-9348-239A78701BF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D03722CF-7AE1-44A4-B6BF-0C93257D001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E2209685-3442-42F7-BBC8-475E011F72D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DC113215-965E-4888-A5D6-583BFEBD65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2A784248-A1E0-4D95-B172-86B6BE7AB57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439B24C6-3885-452D-A491-0DFF3EF1679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E553228A-F10F-4236-A294-F00E4AEE25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AB7CF0C6-08EA-481E-802B-F85E6DB0174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E95FB00E-A342-4742-8172-E36BF8DC204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22BE158B-3DDA-49BF-BC8A-988D921FF5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9FAA99E4-44C9-42CD-BBBD-791D7DF43FF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2EC491D3-8C67-4627-B7F1-0EB42B12171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6C21C71C-A6C9-4C60-AAE8-3869D1E7743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BBBDD5FF-9E4B-4D1B-9253-DD3B57805CB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F01792B4-7027-48B9-A319-4BD2F733DD7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4CAD93A0-2F4F-408F-B213-98F04C3674F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8BF416FF-7974-42D7-A829-D557D27F37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430F45FB-7BCD-49B1-8283-2374821B712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88E5FE06-FF9C-4868-9FE2-02EC324361B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26CB0BAA-4477-407A-8D2A-3A914C69A4E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11604F7C-6DF6-4795-A72E-8BD652274D8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2933D643-AD6A-4AC3-92C0-C6F760CF728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2C557F88-41EB-4111-9EAF-DB0AA2967B4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9F5C02CE-61D9-4E6B-837D-3173400D9C7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637C8058-F2D2-4467-8A11-39BE3C84661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BE378E3-507B-47DC-B04C-71BB29CC93E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5D5BA18-7297-4FE3-9F45-5B01F6CF453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3B2FD3D7-553B-4DD1-ABC9-8492011EF73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48E92371-92EA-4CF7-8925-186EBC5E7C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53DDBA59-4972-401C-B648-EA5CBE983C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1BFFE2D3-AC09-41D0-991A-F8FD10482D5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58261B92-676F-4599-929C-9D57F1B595F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8A8E82A2-EC66-41A8-8AF4-9BCAE1B016E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A44E61B0-870F-49D0-A545-641E6B0F9AD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710DD492-928F-4E1B-ADA7-F0BC304C8A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71AF7FAF-6816-474B-B96F-E4763A0EC5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E1393372-4D7F-4445-AC48-4474E58EAAF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B6C9DF07-7CCB-4F1D-A819-346EF0C48E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4435C690-1E09-42EA-A414-F2CC9C73847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6A9342DF-0E9B-4969-8D3F-F289314F3B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29AD9926-8A80-4EC4-BE75-3E25BB4E4F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3C2CD263-E75C-45C5-877B-6A0A9D5DE0B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6DAAEE59-7C5B-4BC4-846B-CD019DABC60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941C4CEB-CB50-46FB-9331-8721361626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5542DF8-3F9E-4481-8A73-B387EE99641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BF1203F1-7537-4586-805C-4EAD8F78FC6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79A8DD9E-EBEA-4C28-B8C9-03D02B1E5DC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97A52E75-71AA-40B7-9661-0233F97E4D9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263A9C70-6437-4B6D-B5C5-39CD414735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8FA7C072-A487-49B7-8A21-F16CFA5E521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E2DBA5A9-4F24-4B91-81B6-AFBA240CFA3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D2476457-F5D4-4293-A75B-B2814AFE25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2A49A545-CAEC-490F-B207-08909D28C54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D3799249-D245-419C-9D6A-21929609C20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8130BA14-CD01-47B2-862B-860DD87E19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77EE3510-A44D-4467-A6D3-3DA519FDC3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912F5B4C-6979-4887-B3EC-752AB546FEF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243C0CB7-851C-46EF-B1BC-117DBCAF4D2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607C6D86-6A32-4612-B07E-BA84EC3951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DEF64DF7-AD2E-422E-B557-A97BEADF48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6CEEAD05-F41A-4E46-B8DE-8BCA7C9C382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7212BEDA-6F04-4AE5-BA3B-02035B9E715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D1928B58-C8CF-4F77-B83E-6F3E685F18A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D4C95110-2699-49F7-A211-323CD9DF28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B27CD33D-DFAC-477B-ADCA-A8B4457D955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81997CEB-3F0B-447D-A107-F32F965CAEA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7FF991B6-40B3-4ACC-96C3-A80DA9346A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8DEE130C-C99B-4686-B238-BA0B82A0DFA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5984B95A-52B9-4838-841B-7BAC7DA4DE3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3D1918E2-8F8A-42DD-80E2-BDAC441B86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183403F5-05BD-418E-AC2B-F920B164423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32D35877-083A-40F9-A472-C4F5277EF9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AB96240D-1E26-4ADC-A2C6-E957AA1EC0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FB7678E9-9C96-4C08-9F92-40EB9D9F77D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A03501ED-ECE2-4642-A95B-301F2C53C4C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6B8A8444-3840-4E2C-AE57-DD9865D2E7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AA20CA06-B1AE-40E5-A149-767EF5327C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B14E182A-AA74-460C-865B-FAE5393A929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D92E42B8-9446-40D1-AD97-6F6456A8239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3D9A93D-14EB-45BD-9EF6-0A7CF3C723B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6E53CCFB-9304-4553-AD77-99B04C2FEA6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DABA4548-AC85-4B2D-A055-3C7283DFB6B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B090C497-848C-4E5F-AF3A-9BFD16D631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26B3AD0F-238E-4B79-8AA6-1EB59FCB66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C773ED6E-A1FF-4068-B6A0-FAD4AC7EC1E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13A6E85F-4DE4-4B68-982E-AC688F84A3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380DE987-138D-463C-B844-AAEDCB98436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D7E6F387-0B6F-42B6-9D71-8005CC8D5FD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82F7CBA3-023F-47D3-8C82-2492E5B40C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EB222493-E9D4-4058-818E-6D1B0C3FF7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118CE6BE-55CA-4015-A225-7E6266C20F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1C2C8ABC-A843-44F9-87DA-9A8055CFED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FFB478A8-F1DE-49EF-92A4-B267E051A62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BABFE34F-D92D-4BCF-B6AD-81D9B6C51E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780868-D337-4BFC-83FF-B97C437D9CF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450A5958-7704-4A49-85B8-5F21A129DE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22B857AF-EAA0-46BE-BA0D-0977716743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73B41307-0A4D-4BBE-A2A2-65DA12AC97D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9F10AC94-6551-4FB9-BE9B-F1DBFF316E9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8CEE5E7A-1238-4498-8521-01324D8E44E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A626D3CB-D48B-4EDA-8F08-F3AAC0E941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9876F2A7-3A46-4987-A36E-602F0F47028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53EEAC19-DE87-4345-B04F-52B297F07A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CB6CCFD6-B44C-4CAF-8121-F10DA678FC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1EF2C9D3-6D93-4833-860A-686D2DFECA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7EA03CCD-91B5-4FA9-92D3-BAE95A1B107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CE9AB218-DDCA-470A-BC66-567A6972C4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E25CC4CA-B1A6-4EAC-B7DD-1870624C79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F2FA5FA4-7D69-447C-A0D4-61610E04013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C461C48C-83CD-4EBE-BC7E-C1202D14C9E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5E4E4F4A-171F-4D5B-B957-1A676145593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5B25D813-4945-4533-9E65-30C3AE5BCD2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3F405627-FF20-4C5B-85A8-A4AB1D05ED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622909E9-54C3-42AA-949A-55C4619695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4CF33695-9B78-4A7C-9333-DDE25FC60DD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C3786CA6-EFEA-4B28-81FE-FD08845FF9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C5A0F3DA-281C-439F-AC97-591E0375FB3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15E4CCDB-A1FC-413A-8905-19AFF98D672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25D9E356-6349-45AC-9410-46883A57378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AD9892DB-F118-4AE8-8AE2-AA880E2EB68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B2D8C28D-3E0A-46C8-9C6D-04DD9AF7A2B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D95D0FF1-9D6A-48E2-AE3A-90190E22D97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D8ED6251-7A96-470F-BE95-5304AF727C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310F4C0-3868-4B04-B243-2B75E36B28C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9BEF4555-BBA9-414F-BE7F-4ACA9313173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715C200-01B2-418A-AF05-A1F5DC4BD5A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D0892B93-D538-41BB-B58F-E569B40566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9AF7089E-A62E-4D3E-80C4-CB466887A2B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189CCDD8-CE06-4F74-B5C8-BB09D63E28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BD292A77-7955-4943-A546-ED0A9063B4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29C3BFE7-0EE4-4C5E-8518-17333B41C85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5117E636-BE47-4F26-95DD-6649AB497F5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E5E017D-BF29-447B-B7C7-16B98449E4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BC4354B-52CA-4E07-B787-9B3CF8A9C4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E97DE0A9-456D-4B2E-B886-5029283250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1EB45383-D3B8-4168-A310-4A76AABDEF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8998B942-B83E-4573-AD61-BEDE53119B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3127FE5C-1A78-4A61-B771-31182C881CC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C606F704-A762-47CC-BBFF-4161FC78A2B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A5961189-C327-40DA-9C8B-7297970CCC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27DE1EC8-26AE-4B16-BB7D-5DC915ECD85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33548D79-7F3F-4C69-90F3-CB2E477E61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5BD84652-C8FC-43D2-B2CD-F4B5859052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BA76961D-A509-4688-8C22-27947811FB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9EB0A8C0-AF38-4781-83B6-532C18B354B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F819B18F-54D0-4746-8C8F-896F713CAE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62E68A5-681D-4CDC-8252-4F17C5BFFD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DAE88565-D70A-44DF-85F2-50DFA28242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CDD06670-4838-4385-818B-4A54AF1A95A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BA5C8B29-ABC1-4F6F-8948-FB2C92D239A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7EFB42E7-51D4-44B9-BD9A-DE3E64D94A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A85AD047-F3AD-4AD2-88AF-9AE603787B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911D6347-7F86-484F-A406-5F682B3C0E7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7C400B3A-75A7-4EBA-AE8C-7284376ACA4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368129B2-E005-4D23-A258-836D91CC7D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146FEFBE-032F-4973-8412-9744A3D641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8829A76-1749-4648-95F9-61EB0093C3E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E9F1A3D7-DF3B-44D3-A213-D4183D6080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8DD90B7F-2250-4C37-95C6-9FE935BA1F8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9C773B0C-8267-4B3F-9F38-88B2B228BD3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CB93B538-BBC7-4ACA-9881-A10EA853E1A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E3E2693-9694-44A9-B3BD-02161D02C7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EEC6521A-2385-40F2-A9C0-9241C051C8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D96D5211-7C33-4C8E-8029-0E59487C5BA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5EA6B1CD-1664-4EA6-A658-05276F19D77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ADE6238E-206F-4BCA-AC6C-9914FD8B40E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EC606E53-4DAB-4DD8-82C1-0497DA72E54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8F6D40F0-2F47-4F75-BF7F-F966309762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2A51C438-2655-4888-9F95-A076F35F84C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CBF4AD52-3969-464F-ABEA-BECAEE69A45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DD78FE52-F791-455A-B0B5-CEA84B3B13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CC986791-642B-4E75-90D9-9EB7F29433A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14C68D09-C78D-4000-9604-F012241F54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3EF962F7-D0ED-4523-82D4-E68E6E123F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C436F29F-9623-4266-9103-6DA85C1D549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8CAEA248-78EB-4695-87B0-9117EE28D6A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EBA1B6FE-ED54-4A42-B556-D9222E4E6D3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82230C8D-20ED-4FDD-AB00-AC1E5A06B7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FBBB220E-C7AA-49BB-85A8-6C5005019FE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AA8246DE-2F05-4B71-9FBB-82DABCF2F56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C4CD0AF8-39AB-4008-8C0B-BBB8940DD8C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BBE2C838-F2DA-4BFB-ACC6-2DEA107C2F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AA82642F-C261-47C3-A512-FBE9F745E90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4FBD33D1-726F-4421-8C56-308A73F77E7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C48E382C-4316-47FF-A25A-60DDBE7EE25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13DA1F29-8BCA-4283-BF48-24363F82777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3976C087-A32A-40E6-9DD4-22957DECC3D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F5D5D929-EE97-4ED3-85D9-24381E979D3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6D833D3F-BADB-4A8F-9F96-CF639624AD3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85D77EB7-6607-452A-A206-FAF58F2E151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192B743F-7B2D-4A2E-A449-E9EF40976A8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293AFD16-3BDB-42C6-97B4-F57370A192D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5F483648-7690-4E17-B6CD-295FE8429C7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F5336C59-DA18-4A1D-9E92-7F5CCD10BE7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24901DB8-A64D-4976-95D5-0A65C9D42E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7C29A073-32DC-4EF3-8845-50C7C22CD7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AA988EDC-5308-429E-8E84-BAEF274F823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5943C1D8-299F-4B41-B729-68C29C5AA5E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70AE10BF-F9E2-41D3-BE3A-2BB73DED02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893CDD45-DCE5-4C53-840B-DEDD5F34C90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5A435E0B-B2BF-40D3-AC57-1EE4A7187F7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EE85F89E-38B4-452A-AF99-7E766ACE93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48A7624B-AB80-48F9-AFDA-617933F7617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814E60A1-8179-4D20-A68E-29EF09E0986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DCCAFED4-F5FF-4526-B8CA-4FD5E5816E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C75E3E34-6D56-41C0-92DA-BAE3DB137F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6B1A770B-06B5-40DE-9137-D81F4D2178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F343F57C-EF7D-4033-B194-EBBE836656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8F695005-8EC8-46EC-A832-DEBC19AF72F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DD2F896D-F14D-42C3-AED2-F19264CC70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E69A8AB9-9299-4F71-94F3-7B7C052A2B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5D7F4E25-9D25-4184-A550-D41CBF06532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18D94A8E-1AD0-4532-80B9-152BC26A75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906FABFD-84F7-49EB-95E3-2939D0CB689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BA981DB3-3055-4EF7-AFFA-FA61AE0DDA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96701F23-54E9-44FB-82CF-8EB4E6B66CD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C14DDCC7-7C7E-40D6-905F-4311635C08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21178B1E-1467-45F7-9473-46A23D86F15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A2B4C249-B698-43D5-8944-1D69DFB89FE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B8013315-DA40-4047-BB9F-85DCF51B173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423E4C93-272F-4337-8975-23415518986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C28F67D8-B197-4D30-AF59-FB3F80B8AE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1A34088-9FBD-45E1-BA0E-31C6243DA7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6120E9F7-535C-40F2-9E2A-91A55E682C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F09A6DF0-F9EB-4DEE-B580-C0F6698CAC0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46BF9887-340F-4B82-BE7D-141FC84C4B7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44EC5915-E9BA-41E0-910C-FA9D6CB78BD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E563F2CF-648D-47BB-8672-FE819E3750F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1E25F124-C37F-4600-AB2C-044F69FF3D5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3458CEFC-E1E2-49A7-9EF2-D97CB9BB4E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7C83F10E-334B-40EA-AC7E-960B2E1824F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2F04AD7D-B289-4001-AF10-AD6F868C230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A85309B1-CFA6-4198-82FE-37078865710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E976454C-A026-4A90-9EB9-FD2E60D4F53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E948B172-C5E0-4D8E-9730-D210E3F858F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5EEBF600-7CAA-4E2F-BF7B-D44A444644E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57401F29-8D33-4CD6-8479-F17DDC4343E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1C3503FC-4B9E-4F0F-A137-A4C43E1A9F7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2DF67821-4CEA-4DFE-A36F-0F114BDE46B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28133E75-BA06-4E86-8FEE-696189BB1A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2581A86-2D64-495B-985C-FDC1A15FD39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2B6879EB-8079-4E25-A085-C27D2D3C9C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74936D2E-C8C6-4A20-9420-C688651276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664C58F0-FDA8-4B15-8006-57C99015C41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3C282D7D-2BB9-4B5A-84F0-A5108E1AFB5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8604CC4D-F336-4602-BD98-A6751C224A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D03E239B-C359-4620-BAAF-5DED651DCA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485166E8-C888-44B7-A3A5-E42F175DCC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93B3D038-20D6-4593-A18E-3C6B03325E4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E04B06EE-C17C-404A-9CA9-0DB73BC83BF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9BB767C8-F7C1-48AA-A769-727A2823F8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16EF693B-9C04-4951-85A6-268D03EC3B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4470A06C-7D5C-473C-9A83-86ED4A0184B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597A7517-BB93-457A-92D5-8D0534708B9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18498035-4E38-40C4-9F0A-2811D6C1470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E11C0760-366F-44B2-9047-8D9CC4AABC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2392ABD8-10D8-4FDB-B01F-243E1AB1BAF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53353160-7B1B-4248-9BBC-D721594A6A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A455F0CE-100D-442D-BB67-427A1CFB08F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E173433-50D0-467E-AD59-BEBB0301C1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F478153A-F4E4-40F6-963C-9E39BB054D5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5056DA2E-FC05-4450-AEB4-10EC791CCC7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F4074CB0-0909-409F-A939-BCD2470771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BE73E47C-E650-4B9A-BF78-FB36BF6A430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D47F758A-D03D-4502-A446-3052FA2361A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C2F00B9A-BCB3-4C7C-AA55-4B198596AAA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5AA03A1E-458F-4F6B-8679-B9E794807E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2BE36C9C-187B-408B-A833-1151B6350BD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564B4C60-C564-426E-8BA8-C4EC02F21D9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4019CCF2-8F9A-4788-BB71-5929A1A428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35CE8088-85AF-4FDE-A831-9C7287818C6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158D391D-7128-487A-9BA3-D70F1021EF3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D920A81D-F2CC-4392-97C3-8F7DB3ECFB0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3749F243-6CB8-43B8-BC54-F83DF4FD9D8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3E44E76A-99AD-4B68-8331-264E0367D0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25EBE96A-1801-4739-A99C-947F2E43B56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ADC40C7A-E8CA-4240-BEF2-697C1F433AE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418E119E-550B-4CD9-90B8-F64FB961829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DA057C93-E00F-461C-AC45-B9F7BF2A18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D9E74BF3-F795-4DFF-AFE0-E95A1FE070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FFCA1C57-C19D-47FB-AAC3-932C96B56E7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7318D4FF-9841-48C7-B5BC-BB7F9433CCE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A31562E8-5556-4025-95A5-B884DDD657A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3DBD7A4F-A8F6-4457-A395-E7D2CA516C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F23675EB-A599-4DAF-BF8C-E1B65041364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617F3D44-3A57-49E6-8E31-3DE30651371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218C506E-5617-45D6-B86A-87F3B91142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A9F4A86F-43F2-4C06-9056-1F5E302CDDC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id="{392DFD24-B68A-43F6-BA5B-621417CD625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4B25631C-9E7B-4331-A3B9-A8D9496D4A9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B79065A1-0E7F-4F21-87D7-B570FC2AD0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0397327E-D5D1-452C-AB99-42F78DA2C3B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90D2D85B-02C8-4662-A867-8343E544573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24328FE7-A5BC-465C-B7D3-0722D9B9D7D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CD3B48A0-7FFD-4BD5-83D2-7093003591F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429FB5CD-6DA4-46EC-AEBB-82E23935214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FDCC0836-9DBB-47B6-A3F7-12494BD3A3B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C155F8C6-0B00-418F-9071-BB0E874C18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8657608F-EF3F-4E17-8EC3-9869CA0AA4E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C1021EB2-943D-4ED3-BB04-7AB666EEC18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id="{5034E0B8-29CB-47FA-976D-DC6207A63AF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B4A711B4-0FE7-4B55-9716-EAE15D796DB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F005C558-DCC5-4A88-80C8-71E18A43B09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BC95F5AF-0649-4A7F-8AB1-0D911C554C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C0B699CC-917C-40D5-8886-D322A77945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id="{E732F7AE-3224-49DC-8F0E-64D28EB7CA6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4489EC95-50E3-4F5B-9DFD-91B6CDB2F02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5FD63DE5-F6FF-43C2-BAC8-71CA63C5EB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E29D09E5-4409-47B4-9AE4-FDF6C1081E4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5" name="テキスト ボックス 424">
          <a:extLst>
            <a:ext uri="{FF2B5EF4-FFF2-40B4-BE49-F238E27FC236}">
              <a16:creationId xmlns:a16="http://schemas.microsoft.com/office/drawing/2014/main" id="{5085F978-561E-40C7-81C8-0191F23409E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9C668595-E1DC-42E7-B687-28ABDC6F65C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7902C7B1-F4C3-4E91-802F-EFE198654E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id="{F9D23A56-DD31-4897-B13B-A3178FA1345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5D9AF6A8-342C-4D24-BA89-73871DF5890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FBF7FB05-2725-4D5A-8C0D-C2DFCC365E0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1C20B309-B6CE-497A-BFE5-02701F1E94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CD8AD8DE-2BEF-4F1B-9165-127C3A73ED5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id="{DC86FF14-92F7-4F93-9943-EEF92EBA63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0179892A-329A-40F9-A8FF-26FD50C9515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id="{91F294F2-30CD-4E29-981F-E73B8250ED7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id="{E9E68B6A-6DE0-4BA6-9D2D-5835A8E1560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7" name="テキスト ボックス 436">
          <a:extLst>
            <a:ext uri="{FF2B5EF4-FFF2-40B4-BE49-F238E27FC236}">
              <a16:creationId xmlns:a16="http://schemas.microsoft.com/office/drawing/2014/main" id="{F4D45557-E78E-4AA5-A87F-5A39411B931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id="{23E6A1B1-E88C-48A5-B98A-60D0A65A0DD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51AC04F7-E6BC-45A4-B891-AD047F8DF81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7E1CFF63-6AEF-42E3-9D5E-08BDF1594AF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1" name="テキスト ボックス 440">
          <a:extLst>
            <a:ext uri="{FF2B5EF4-FFF2-40B4-BE49-F238E27FC236}">
              <a16:creationId xmlns:a16="http://schemas.microsoft.com/office/drawing/2014/main" id="{B09E128B-3093-47FB-800A-BAE34DCB2FB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id="{0000A65D-C80C-4D9F-9009-D488452405B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3" name="テキスト ボックス 442">
          <a:extLst>
            <a:ext uri="{FF2B5EF4-FFF2-40B4-BE49-F238E27FC236}">
              <a16:creationId xmlns:a16="http://schemas.microsoft.com/office/drawing/2014/main" id="{40C7D92B-46FB-4289-AB90-EFBB45ED5C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id="{2D46FC28-DF6C-4A12-937E-AC417AEEBF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5" name="テキスト ボックス 444">
          <a:extLst>
            <a:ext uri="{FF2B5EF4-FFF2-40B4-BE49-F238E27FC236}">
              <a16:creationId xmlns:a16="http://schemas.microsoft.com/office/drawing/2014/main" id="{1DF51561-CCA5-4AAB-A81D-2E09082F078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6E2E0950-C651-42BE-9F85-09C06983C23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766FCD62-14F8-4612-BCF9-DAB2855FF98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id="{17C1D54D-881D-483E-A89C-C7BFB0A6221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9" name="テキスト ボックス 448">
          <a:extLst>
            <a:ext uri="{FF2B5EF4-FFF2-40B4-BE49-F238E27FC236}">
              <a16:creationId xmlns:a16="http://schemas.microsoft.com/office/drawing/2014/main" id="{2FBB0BE3-2E6C-4E7D-BB59-A2A8A9DA313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6E40B35A-0191-4C05-B938-D78B8B17284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id="{AC1E2459-3585-47C1-B0BD-9B30FA2E67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3A33EDC9-2AE2-4060-A68E-FC469A080A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3" name="テキスト ボックス 452">
          <a:extLst>
            <a:ext uri="{FF2B5EF4-FFF2-40B4-BE49-F238E27FC236}">
              <a16:creationId xmlns:a16="http://schemas.microsoft.com/office/drawing/2014/main" id="{B207C8A5-9EB8-408E-ABD3-41FD6B52B72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id="{4C1496FB-120B-4974-B978-709A7376BA4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id="{9CD7F210-B3F8-4A4A-8CD3-D640212C21D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4746B55A-AEDA-4002-BC3F-5747C020A79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B450C5E8-7009-4E3E-976B-997AD59828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32E4842F-199C-4E67-92C6-2809A37E6A8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B4F2C962-D1E6-43C4-B1C9-49C7BA20CDA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931CC8DF-2A49-4A61-929C-4692BF96787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31FFEE6A-5FDB-4525-8B1A-675BCD3A38B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81D91762-EF71-46E2-A406-3C5F7569283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A09E9A67-C10F-47ED-8233-41CD436CA44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AB109A61-37FF-4327-B9B2-0976C84C7E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590B9721-7BC0-4512-8A7B-E5388603553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99D37464-13E8-4087-B27A-297C6484BA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22A7F7E3-AE3B-4B5C-970D-EDE0581DD3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046B40BC-3F4D-4111-982A-34ED3C5A14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id="{B7513AE1-379E-4C94-A7A0-FC531FE0E7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95FC1588-7E50-4422-8F42-28C9DF24B8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CF63A0D6-D46C-4A06-8F42-518E0E08D34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628653DC-C483-4A8D-989F-9B08E43AF83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7D428906-C582-4C36-9548-B02D83A112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2847C4E5-C667-4972-A8FA-8C95F06CCFC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id="{984DFDDE-CEE5-46D7-94EA-3D4057C4A2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1CB07718-AB31-45C7-BEA4-22CBD4D0119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E8D0FB81-380B-43AA-8EE5-C3CEB23D8DA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1E53A36F-F8C6-4E4D-B738-8E84A723B9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62B6893F-557E-4E55-A4F5-18A263612BC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36FA5E0E-30FB-40E5-972B-945568F1A77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47BD9A95-E059-49A4-91C4-DBB0384B9D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4EE911F1-8FD9-47FE-939B-E9EB19D86A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4662A140-9272-45E3-A941-B3828F7516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1B568F58-8D5B-4746-A050-3A07C3118B9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200424C3-DA7B-4278-AA83-17427EF0F4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6FFB66F2-9C93-41E9-9BE6-BAF0EBDD50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1324214E-8635-414C-88BE-95A9E8AC7D4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CA9CD736-DC98-4701-83F2-A2A3CDCF8E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914FD86F-7F14-422C-AEC2-71D924B97FB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ABA8C080-ED5A-45BF-B914-A392C2289AC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F6DBA69A-FFF3-4370-BB92-ABB227F14E7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52203679-0A41-4E5C-93E2-6A3AD09070F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07779F5B-9C5C-423C-BD6C-F6EA1A94B4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C5B66909-0E0E-4501-827D-92ABEA18C15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BB95594E-BAD9-4524-878B-F36890AABB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id="{DEEA2C0A-8DDA-4355-9D47-48B17CDF4D4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315BB33D-1817-4E26-BCB4-CF7910465FA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D84D6E07-A700-4AB0-84A1-5AD6AF62D65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5E2ADF46-AB83-4D83-BEB6-BFC3996E2BD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66ED3A79-8A1D-4AAD-9C4F-A29999CD2A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82A8DF24-3769-4D59-B1B4-69F4AB4453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2412DB20-17CC-448E-885C-1CE030B57A4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B25DDEF9-7903-4438-B5AD-0743A62E2E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AB23F769-37E4-40AD-813C-7A07DC0D9C7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C777EBBB-429A-435B-ADC1-CDAFE5E0207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6E504D65-B65E-4353-9D14-040EF74DAE7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8EA90108-095A-4F93-A749-B265C2F5CA6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D30C0014-3E7C-42B9-8741-7A6A7E71930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71819AFF-797B-414F-8FED-7E432CC50FD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77A6C522-AAAC-457C-B481-78C46E68D88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CE899973-D593-4D6D-8665-BDCAA45D398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1B07EB52-C430-4A53-B738-B753D71ED87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C4B271B6-7EEC-4B1E-9B37-7A83CBEE81D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F80C7A5D-6D64-45BF-851F-9FFCBE437A3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E7221A6B-E05E-4607-BE07-B5B6B082732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24EC07F4-93BB-496A-9012-0FDF5BC887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67BFF5AC-03CB-4228-A19A-233DF0AC80E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866CF420-6596-47EE-AAEF-7904752BDE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2DC3E1BB-6A03-4489-BF1D-71A4E5B2DFB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97450E33-DA2B-41B1-B3B6-4E51FD7059B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773C7F07-F9CA-4083-8E4A-21F5DBA11DE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A840D49E-3504-4CEC-801C-B963D7B0EC8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BCAE067B-6684-4443-A403-856A28B3782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9C0E337A-FB21-47C2-83F6-A9ADDCCBFAD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5C2FFF08-9511-458F-A710-C770121E26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86EF0A2B-96E8-467F-A0A0-B1B61D0217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4DE53695-D9E9-490B-A2CF-CBCD3E31DB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16461E0D-386F-4CA9-B450-A32F07C68C0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85E3DBD8-8568-4A33-BD32-9D921A529AA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9448C297-BF7C-4C73-932A-46198E59C55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4CDA6A5F-0083-4ED4-B1C6-99D19D77C3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25D7DC15-EFC2-4315-97A2-CDAEB388C9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6E45D3BD-2612-433A-B280-19CD2B4B6A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5EB2D40D-E776-4BCA-98C7-56D61C443B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0EC76E7C-64D3-4FB2-A4C5-10CDD81425D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C1A17775-3226-4F2A-84FB-D7D50A0F17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DD578AF8-4990-4D78-AC4F-63D7F67BAF5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66868118-D783-4769-92E6-42CEF1C37E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1C5B50B0-7B49-492F-8EAF-AAB86F93FC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9A060D5D-D8CC-455D-9C88-2B8B9BAD40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D22A3C43-4A5B-47A5-BFB9-6D14D485362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ABB88D90-6AA5-43D5-862D-4A867595435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F28C2C46-5BAA-4C88-9C5D-C7728F0AE63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CCCD04F0-98A9-4AC4-A0D7-276F158AC4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CFB66626-DD09-414C-9757-075E28CDC6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D6FE0487-60CD-4B31-98DE-535F79E3BD5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E9D82529-58F4-43EF-8CC5-ECE51540EF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2BF06342-946D-4F08-A3CA-182F78CA317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F526DAE1-2052-4A1D-838D-F69FE80F5F0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C1A0F4BF-ED33-485C-A4C6-A07E0DF9570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F4009D37-9D7C-4EAC-B92E-A3DE2906B1B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B239DFF9-817D-4C77-8271-349F1863598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CB121F48-A563-4D45-9AC6-5A8074B02A6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98096CF9-A9EA-462E-8F0B-7A2B023444B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FC30661C-6F9D-49D4-9377-FF1E102625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8BBFB883-4FFF-41F5-A6CF-92320984E09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594C2C1E-0770-4FA4-ABB7-294C3AD192B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09FD931B-E29E-47D5-AA8B-0E5BCE46628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D9A652D9-95B2-40FA-880A-B67B240F9DC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86815472-0E0E-4A84-9053-E3033222F32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E2054EAD-339C-4D35-A5C3-869D44974B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B2D0754D-EC29-4B8C-A9C1-49248FC61FC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EF14213A-9103-44E9-98DC-93EC2151C0D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86D8D957-0EEC-45D9-B97A-D1D8AB6E7DF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C4709D5B-3663-45B9-8679-D3041A3E456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6E337F07-3641-40DE-B109-5F76F0D663C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EB28453B-7064-4420-974B-582EC612FD7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86AD584D-F155-4F70-A7C7-87A4C276C9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C7044268-BDFC-4A1F-B011-F7738FE8355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6ECC001F-76EA-4E6D-AE9B-24A5E47BA2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8361651B-95D7-46B8-B45E-8C0A351D0B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47A3D5D5-8645-4BBF-AE57-03A779EEBF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55DB3A4C-DA99-41F6-A816-FFECDF2CC94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9EE5BF74-083B-4766-921B-9EADDA10AA5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FD153B6D-7C4C-4E12-BD1B-B47977934ED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9F225364-6FBA-47BC-85ED-D3B1168AD5C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E94B698A-B8F4-4771-9FC8-1528328B814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E120DBD8-BBF7-4ABE-BBFB-9E4587A9CB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55803A62-2E6D-40D5-8B3B-75961927218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2551E088-4759-4402-9FDD-C066586F97D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C6C52B22-EFB2-4AC5-BB62-6391166256C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DF16BD15-5530-4240-89C9-64F9F0E5603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61A28106-F9D4-4948-9A06-B442F2829C1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ADF13484-AD98-4F84-8984-F17BE7F6A8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37EE7F80-0C94-4550-9CB0-CF31C7F3099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E440FE24-3091-4CAC-B5FA-94D533125A3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2496DDFF-79A9-44E0-86E9-AFE9B9E443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8F76A60D-E6AF-4CB0-AB36-3683A9600D1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06809597-C735-47C8-8A05-92E16A408FF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BB807765-C5CA-4C6D-821E-2B2A3BD97E3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5EFAF22F-E209-40F2-8B7E-17674329C53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B50A9348-278A-41E6-A9B8-AB671524411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0B5C2472-5DF3-46A7-A3A9-EF5EF42C058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43DC55D8-6FB0-47C6-89F9-499D8FBE788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B1C7645E-3994-4818-A550-3F7B70FBF9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9BBEE7A1-4242-4E49-B728-462856E9C86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DA19765A-88D6-4F18-B9A4-2E63C10D68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FDA4BC68-8DC3-4515-B022-9E17CA1C29B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645B0BEC-CBD2-4301-AC06-8394E6E1279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1F152E49-C9F7-46B3-9F4C-2D3DFD86ECD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E869ABD6-426A-4FC8-A5B5-EFAAD851DDA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D037ABB1-4CBE-4F60-845B-3DABDBFCAEF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0AA75A86-C73E-48D1-8668-7A27D68BA48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6B7F3D82-2F65-4DF9-9E65-34C6CF847CE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17B265A1-9D49-4CF4-B3C1-ACBDA070D37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C8D61AC5-4D75-4A10-8DBD-40FB8FDCB8D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7FE49EF0-E4EA-45E6-A861-F44C1067C05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BCDDAF56-182F-4952-B876-2A8F2EC34AA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2F1FDEB2-074C-45A1-B869-EFE005B173A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8B46F939-0646-483E-BECF-6EA2BD8B4E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90FDE38F-3D2B-4C27-97A2-53D374D9977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8E9D112E-F036-49DD-AB74-4349055AED7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FB91E8B5-3AFC-4073-A59A-DB090E4E11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C316FBFA-E012-4584-AA77-8EE4424951E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22B59A0F-85E6-4544-80D0-B923E068ECB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92254E73-36A2-4729-A758-D999A05745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4384FB46-4D65-44B2-B9E8-3855B059847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3D147F41-E3BF-4026-89FA-0E6FC1E583C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A66FD316-997C-49B9-8314-A072C79CC6D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4B9623D3-4D34-43E2-A4A8-45F404F6B24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7C80A760-D790-44BA-B8E0-89D1C17CF86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C57F66D3-B0CE-4D46-81B1-9C9B4C7EC30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12166967-8619-4EA2-9960-B2516BAB995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3B7EC6C6-BB20-476E-B2F1-EFF5D58F2A2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5D48D714-A711-4A06-BE99-B8C27C970B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6DA46063-BA30-4299-B061-93144F488DD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F092A4E1-0145-48A9-9897-FFD716CF0BA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F2672057-1A0A-4C00-9194-1BB8430D0A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05AAD3C0-6F1D-40B1-9FCC-490E2242B96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22405E81-75DD-42E1-B7AF-4D13E077DE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D35186C1-70D8-4640-BDA3-D60C935F74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8FC4F9C2-8DA5-4919-AC69-811D6844E9E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847BC83E-4181-4D70-91C8-1B1678C5B2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712BC9-26C2-476D-817F-78100592E890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570D4E-E24A-47F0-BB4D-E3B90B0C1DF8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FCCA10F-99B3-40EC-948E-6D229E2EEFD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2F2C379-8CED-4186-AA19-DDC6448B02C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B780E1-0249-4937-A7F8-102784176DF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B080B9F-5119-4392-84F6-CF27E68DA2E3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DF791FD-0F5A-4599-B5A3-00CE5E0A7E5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A0FECAD-8BD5-46B0-B26A-B79A578BD20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A58C203-6ECE-4405-B9FE-A2B3986FD54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5096831-2D0C-4B7E-970A-A13C965658B8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591E55C-4CA4-4B9A-BA4E-16C196504DB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A3EC338-6D06-4D9C-A8C5-419E4799A30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0393CD8-4A52-4B45-B00A-3ADB522E50CB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5974634-2B0F-41E8-B6EB-C1E2CD362E52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BEE56B8-94AF-4B2F-BA6C-E4A464A8A43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39BFE6A-618A-48C3-97E3-735DCF4BF73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6A96FA3-2AFE-4153-892A-11CC69963B4E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2D66058-A687-411C-897D-E83577096EE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B37D19E-F9F2-4FF6-8DC8-22888ADE346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2762885-E08C-476B-B1E5-A9EF2042647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F2CB668-97CF-4D0F-82CC-A814FAF8A78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6C5493E-421B-43BC-857D-DA9482F74F8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4A7BBAD-7EC9-4A18-AC4E-BA9834B15480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4258167-78EF-497E-BDE6-F2D7ACE50D2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C3006A3-F878-442A-97EB-756DD1FC2440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8D41806-F283-43BB-B2AF-5036A806AA43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D7DA603-BA43-4AA8-9CC1-2EFAFC544C4B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8C58112-F0E1-40C1-82E4-2979F7AA9D9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E71A9CD-0A9C-4768-8987-8FA3D43FC9A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E40155D-A248-48AB-BB1B-50727FEB8AF4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FD0C87E4-6130-4F27-ACB2-8A9F8B12A76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921A6C9-8297-4C1A-B53A-B67FAACED75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ABC7A12-DF01-4BB5-889B-3E8FFCB6D119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A0E63FB4-9465-447E-B98F-FE9907D116AF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409ADE0-C34A-4123-9CB7-58386BFEE96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65977CA-DE9C-46AD-853A-AC5DFCC1528B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6EF1914-62B9-4EFB-B26C-3C2C173B3F0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6EB88D9-B12A-432E-86C0-6A2BDFCBCFCA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9DC074F-A097-49F6-A294-DC1FEAD81E45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D0310BB-DB5E-4B29-A405-E59D77E0CD52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9B0EADE-69A9-4595-80C6-AD76BFFC0D9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97B86F93-52B5-4B1C-9B17-337395A1DE8F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91E55C2-ED66-40D8-ACED-DA675DBF9AF1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B32CE25-BD8F-4261-9324-44CB9B885257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D890F94-0100-4B29-9429-025516959966}"/>
            </a:ext>
          </a:extLst>
        </xdr:cNvPr>
        <xdr:cNvSpPr txBox="1"/>
      </xdr:nvSpPr>
      <xdr:spPr>
        <a:xfrm>
          <a:off x="2324100" y="324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70C99B-DADA-4D8A-9698-5D8BB6D5049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804D69A-BDE7-45C5-B553-CC9FFBCCD01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3D04EC4-D091-4F7C-8A46-E7C5B496F37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E741467-1709-4C88-A327-7EB00D90563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CFD967-A05F-4354-B8D1-8908C41896D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367C678-82F1-41F3-B663-92E0454BE88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9C7EDD-6CB3-44D8-9266-4B37B4A67E9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439E66D-DFA5-4825-B1D2-68AF5195F72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694935C-FEFD-4DD3-AC0B-D268AC09255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F56DBCC-734A-4EB9-B26C-474405BE2F6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9A07A55-603C-45A6-AB30-E855177FBAE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43548FC-8767-43F3-ADD7-26A0B107912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E1C10C7-F73A-4E6A-9BF1-3C4BE43E112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C3CE2F-5B0F-433C-82F2-AFEEE73070F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3F251D5-9DBC-423C-80CB-873A9140D74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D6B0835-3013-4314-A44C-15FB7CBD8D8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28534EC-8440-4FF0-ACE9-D3D4964A94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9BD521F-46CA-4257-9C7A-B8A257FF9B2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D95FF13-6C62-4918-A3FB-132954FF9A7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DE3FEE8-80F0-4DB5-9E33-FA467F195AD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8699D8C-C860-4291-8225-10ACD82EF1B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12CC491-7942-4360-A4C9-D23368B73A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B6BD601-2FB1-433D-85C8-F8FFA8AE47B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ED4B67B-F109-4159-993F-048263011E5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2FDE465-847F-482B-B8F6-848B3CA8DEB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BF76C4B-537E-4371-8E3D-D0FDC879F49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36B7642-F83F-440A-94DF-18933E91E78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4A4229A-058E-4F25-8E4C-68D70EFD952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40639DF-9918-4688-BDEC-A64175D9F74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D6208C2D-4B04-4C7C-B519-F5366366D70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49F335C-CD04-4362-8F3D-4ADCE756B8A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3E7C5A0-36A4-4C4B-A790-9CB2DA36713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6B51569-10AC-4892-A58A-5263D9A3EFC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E83C163-EC11-4DE4-A3F0-87F7FE27C71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12C39B5-13F9-4B51-96C3-A1736D7A4F9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D77881E-DB0E-49B6-ABB5-8D1585F19C4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C4644B-6B8B-41F9-9ABF-1FB4E750D81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0AB32DD-4C38-45A9-A302-5372A9FA152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0838D81-6233-48A2-923F-5D3320B9D9C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045B23F-0B7F-43A1-AF1F-0950C8A169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BA6A7AA-8401-4806-83E2-2EED200B1F2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96B4B6E-8210-45EF-B162-19E3B0DEA98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FC63A77-98D1-463A-ABDF-CA5C95C29EB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627812A-6972-41DB-929F-ADCF550800A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94B5554-D731-4DAC-8DA8-3AA3ED8F6C5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333625" y="1703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ABAB7A-6C42-4834-B3B4-C1DC989236B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6076762-65F5-4CCA-8C4A-DF2BFAA2533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D5BD931-3A7D-46E0-BF68-B21A7FFBB5D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FB4EEC1-595E-4CB8-BA3E-B33C19FF94D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81A96B0-5926-44DA-A6B6-FB3BE0B039D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E08BE62-8279-4C84-AB58-0C4DCDED397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BC2FE15-336A-4000-9D72-D7C4EBB6165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219220A-00B9-4C7F-B3C9-11B7025E36F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D59E49-88E8-43EC-9542-F71F55C864B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57912C-188C-43EF-8246-65C5F62E06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160471-C4B9-461B-9EC3-789A8CE4702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63BE567-C0A3-45D5-9F88-F1540416FDC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22A8C8-C152-45CB-B63E-E05FCA41CEB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EBD1CFC-1122-4817-805A-A262C9CB50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2DFA5A9-C4E2-48BD-94EE-B56F40F7B7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920E31-D31D-4011-BC6D-64F9F44BAF0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9E6E74E-F01C-4622-9902-FE2CC174208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B69C09-A5F2-4C39-8D4A-754DAC0FE64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91AD6E8-F96D-4A8D-B9AD-7482349E42F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D50DDD-B97E-4372-BC05-6DB8638E8C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4A0EB5A-8D50-46FC-861F-9B131DB2A75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2720431-06C3-4D4D-9BCA-66461390EFA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B69E52-798B-48C6-9ABD-81CDA23B07C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FF5D4BE-0BCD-48AF-B3E9-299945EBFF8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05774A-B8AA-46A1-9BB4-D09F4AD32F4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89D8D21-3E41-4A09-9E69-89623E5CD63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D71915A-2A8B-45A3-A436-2115DDD079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45FF7F3-3E35-43F5-824B-FF150AFDEE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CCE36EE-9310-4E16-8371-A11971A2BC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9372489-F60B-4911-94AD-F9A4110615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69E78A7-BDDA-494F-A688-50B1A1AD0A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6292C06-CAF4-4723-B5D7-E197E5363A4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DB7D179-979D-4883-AFFA-EEC09ADA52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185BA32-E961-4489-9097-0781007E509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5F91190-5A2E-416A-8383-3235306FE06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8BECBF1-B915-420F-9994-CAE241CBCE7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83A3BD3-9ED1-432B-8AFA-E4FC2F9C436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CE07AF7-232F-4427-8F6D-6E697845FE0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CCD3335-8506-431D-BA22-18ED319696E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62D8BB0-3D4D-4B07-94AF-10C91686BF9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E599057-3559-4C92-9018-B47FD18829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90F5887-A541-41CB-8711-B67EFACABF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6120AEC-8308-4735-9E14-5FD177ECE08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34733D-8987-477C-986F-179BA5607EA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CDBB7A1-D5AA-4A0B-ADC9-871A103FC67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231D0BC-6C21-471B-9DB1-ED6CECA1B61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C52126C-A122-4E9D-B284-55C34170F35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2937CAE-3EF6-4B02-ABD6-AFC8E27F8F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C6658E2-790C-4567-B5F3-3B8BD55A34B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6144844-B83C-4EA1-85E9-F87BCDE5829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115C5E9-B1C5-4F31-933E-39F12B971D3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4405683-2CCD-47EE-BE3E-9DBD38CAAE1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084EC6E-24C5-4CA0-B627-10F1B272045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47D7B3-A827-4623-A49E-2BF8A7D6B0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57F014-0520-4D94-A91D-3EF975B25E5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3EE49F-1197-474D-8195-E4A4D8F30E8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4900B53-D16F-4A1E-B98A-0E359C20FD4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AA02BA-BC5A-40C3-A14C-4C4A31BC4C1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CAD0E3-E1DE-4509-ADF5-AA9AA01EE83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8C2E74-D86B-4138-95BE-F966B752B8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027D967-7B77-4827-B02D-8433EA84A9D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5A77A0C-0173-4B3F-95C8-C6EC5EC4F7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48D86B-BF8A-44D7-AFDC-C5C8299E056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E82BF09-CBF2-4F79-BBC8-255F7F87732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C69857A-C461-49AB-B01E-62700C77ECA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B84C5E1-4213-49C6-8E2F-64BDE4F797E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FA0D4F3-9EEC-4171-8028-DBC248D5717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2D45F72-3421-47A8-ADF3-51A34A65B65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42F1F72-B56D-40C8-B4BC-B3007C47E8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06A85BC-A7ED-4863-887C-770256ADCCB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29ECA95-CA41-4E55-8AD6-7347E545E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1B408A8-66BD-4615-ABA0-494450C97EF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A073501-C0D8-48DA-A656-09590C8FA853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3C34837-B38D-47BD-BE85-09B73B0CB4C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771AE33-EBD6-4DDF-A358-2A1FD8A21A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78587A7-2497-431A-BC2E-A1D45E08E5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61A6DEB-AB7F-4387-B218-854100122A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6E63184-CE9C-4371-8B78-7AA47689021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30ADB9-E8B7-4CD1-86E2-64BEB3C70C1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14C0F5A-F7B7-4670-9B1E-4B161A1C093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C2D980E-5230-4125-B9DB-AFE3FCCBE599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4D0FE0D-F839-498D-91A8-FB3309BC3C6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639FBC9-17BA-4C53-88A9-54559BA8B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C87B001-82BB-4918-A414-9BC283AEE84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8BA06AD-7E2E-462E-BA5A-14BAA0D619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AEDB40E-7649-4DE2-9170-7574E90706F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89917C2-C0BD-45F0-AABC-407552AEC67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73BC879-7E9D-46C9-8C00-9F1E6F31AC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42F64BA-50D1-45C7-9946-DAB85E7A00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D54CD07-AA31-4724-AF23-F599CFE3365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7F702B7-845E-42FC-9F1A-A4BF9B737D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15578D2-515B-4FCC-845C-FB2FDCFA221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DE7274F-302E-4238-B7C1-6BE27582059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2C709E7-309F-48EE-B9A4-5171BDF2C92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DFAA582-C59D-4855-A733-D69E9DDF1AF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9E88750-C0BA-469A-B350-C94C4722185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8BD1090-9193-45BE-B2FE-BFE07071B88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09471A1-A5C8-4618-8DDC-C5E472FB14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view="pageBreakPreview" zoomScale="50" zoomScaleNormal="70" zoomScaleSheetLayoutView="50" workbookViewId="0">
      <selection activeCell="Q1" sqref="Q1:S1"/>
    </sheetView>
  </sheetViews>
  <sheetFormatPr defaultRowHeight="15.75" x14ac:dyDescent="0.15"/>
  <cols>
    <col min="1" max="1" width="2.625" style="18" customWidth="1"/>
    <col min="2" max="19" width="8.125" style="18" customWidth="1"/>
    <col min="20" max="20" width="5.875" style="18" customWidth="1"/>
    <col min="21" max="16384" width="9" style="18"/>
  </cols>
  <sheetData>
    <row r="1" spans="1:20" s="3" customFormat="1" ht="30.75" thickBot="1" x14ac:dyDescent="0.2">
      <c r="A1" s="1"/>
      <c r="B1" s="2"/>
      <c r="C1" s="1"/>
      <c r="D1" s="1"/>
      <c r="E1" s="1"/>
      <c r="F1" s="1"/>
      <c r="G1" s="1"/>
      <c r="H1" s="1"/>
      <c r="J1" s="2" t="s">
        <v>112</v>
      </c>
      <c r="K1" s="4">
        <v>4</v>
      </c>
      <c r="L1" s="1" t="s">
        <v>85</v>
      </c>
      <c r="M1" s="1"/>
      <c r="N1" s="1"/>
      <c r="O1" s="1"/>
      <c r="P1" s="1"/>
      <c r="Q1" s="458" t="s">
        <v>63</v>
      </c>
      <c r="R1" s="459"/>
      <c r="S1" s="460"/>
      <c r="T1" s="1"/>
    </row>
    <row r="2" spans="1:20" s="3" customFormat="1" ht="22.5" customHeight="1" x14ac:dyDescent="0.15">
      <c r="A2" s="1"/>
      <c r="B2" s="2"/>
      <c r="C2" s="1"/>
      <c r="D2" s="1"/>
      <c r="E2" s="1"/>
      <c r="F2" s="1"/>
      <c r="G2" s="1"/>
      <c r="H2" s="1"/>
      <c r="I2" s="2"/>
      <c r="J2" s="5"/>
      <c r="K2" s="5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22.5" customHeight="1" x14ac:dyDescent="0.15">
      <c r="A3" s="201"/>
      <c r="B3" s="6"/>
      <c r="C3" s="7"/>
      <c r="D3" s="7"/>
      <c r="E3" s="8"/>
      <c r="F3" s="8"/>
      <c r="G3" s="8"/>
      <c r="H3" s="461" t="s">
        <v>22</v>
      </c>
      <c r="I3" s="462"/>
      <c r="J3" s="461">
        <v>500201</v>
      </c>
      <c r="K3" s="463"/>
      <c r="L3" s="463"/>
      <c r="M3" s="462"/>
      <c r="N3" s="464" t="s">
        <v>23</v>
      </c>
      <c r="O3" s="464"/>
      <c r="P3" s="464" t="s">
        <v>45</v>
      </c>
      <c r="Q3" s="464"/>
      <c r="R3" s="464"/>
      <c r="S3" s="464"/>
    </row>
    <row r="4" spans="1:20" s="3" customFormat="1" ht="22.5" customHeight="1" x14ac:dyDescent="0.15">
      <c r="A4" s="8"/>
      <c r="B4" s="8"/>
      <c r="C4" s="8"/>
      <c r="D4" s="9"/>
      <c r="E4" s="9"/>
      <c r="F4" s="9"/>
      <c r="G4" s="9"/>
      <c r="H4" s="461" t="s">
        <v>24</v>
      </c>
      <c r="I4" s="462"/>
      <c r="J4" s="461" t="s">
        <v>46</v>
      </c>
      <c r="K4" s="463"/>
      <c r="L4" s="463"/>
      <c r="M4" s="462"/>
      <c r="N4" s="465" t="s">
        <v>33</v>
      </c>
      <c r="O4" s="10" t="s">
        <v>34</v>
      </c>
      <c r="P4" s="461" t="s">
        <v>47</v>
      </c>
      <c r="Q4" s="463"/>
      <c r="R4" s="463"/>
      <c r="S4" s="462"/>
    </row>
    <row r="5" spans="1:20" s="3" customFormat="1" ht="22.5" customHeight="1" x14ac:dyDescent="0.15">
      <c r="A5" s="8"/>
      <c r="B5" s="8"/>
      <c r="C5" s="8"/>
      <c r="D5" s="8"/>
      <c r="E5" s="8"/>
      <c r="F5" s="8"/>
      <c r="G5" s="8"/>
      <c r="H5" s="461" t="s">
        <v>77</v>
      </c>
      <c r="I5" s="462"/>
      <c r="J5" s="461" t="s">
        <v>48</v>
      </c>
      <c r="K5" s="463"/>
      <c r="L5" s="463"/>
      <c r="M5" s="462"/>
      <c r="N5" s="466"/>
      <c r="O5" s="194" t="s">
        <v>21</v>
      </c>
      <c r="P5" s="461" t="s">
        <v>49</v>
      </c>
      <c r="Q5" s="463"/>
      <c r="R5" s="463"/>
      <c r="S5" s="462"/>
    </row>
    <row r="6" spans="1:20" ht="18" customHeight="1" x14ac:dyDescent="0.15">
      <c r="A6" s="12"/>
      <c r="B6" s="7"/>
      <c r="C6" s="7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/>
      <c r="Q6" s="15"/>
      <c r="R6" s="16"/>
      <c r="S6" s="16"/>
      <c r="T6" s="17"/>
    </row>
    <row r="7" spans="1:20" ht="22.5" customHeight="1" x14ac:dyDescent="0.15">
      <c r="A7" s="192" t="s">
        <v>92</v>
      </c>
    </row>
    <row r="8" spans="1:20" ht="22.5" customHeight="1" x14ac:dyDescent="0.15">
      <c r="A8" s="65" t="s">
        <v>140</v>
      </c>
    </row>
    <row r="9" spans="1:20" ht="22.5" customHeight="1" x14ac:dyDescent="0.15">
      <c r="A9" s="66" t="s">
        <v>129</v>
      </c>
    </row>
    <row r="10" spans="1:20" ht="22.5" customHeight="1" x14ac:dyDescent="0.15">
      <c r="A10" s="65" t="s">
        <v>127</v>
      </c>
    </row>
    <row r="11" spans="1:20" ht="22.5" customHeight="1" x14ac:dyDescent="0.15">
      <c r="A11" s="65" t="s">
        <v>128</v>
      </c>
    </row>
    <row r="12" spans="1:20" ht="22.5" customHeight="1" x14ac:dyDescent="0.15">
      <c r="A12" s="23" t="s">
        <v>142</v>
      </c>
    </row>
    <row r="13" spans="1:20" ht="21.75" customHeight="1" x14ac:dyDescent="0.15"/>
    <row r="14" spans="1:20" s="23" customFormat="1" ht="22.5" customHeight="1" thickBot="1" x14ac:dyDescent="0.2">
      <c r="A14" s="19" t="s">
        <v>97</v>
      </c>
      <c r="B14" s="20"/>
      <c r="C14" s="21"/>
      <c r="D14" s="22"/>
      <c r="E14" s="22"/>
      <c r="F14" s="22"/>
      <c r="G14" s="22"/>
      <c r="H14" s="22"/>
      <c r="I14" s="22"/>
      <c r="J14" s="8"/>
      <c r="K14" s="21"/>
      <c r="L14" s="21"/>
      <c r="M14" s="21"/>
      <c r="N14" s="21"/>
      <c r="O14" s="21"/>
      <c r="P14" s="8"/>
      <c r="Q14" s="21"/>
      <c r="R14" s="21"/>
      <c r="S14" s="21"/>
      <c r="T14" s="21"/>
    </row>
    <row r="15" spans="1:20" ht="22.5" customHeight="1" x14ac:dyDescent="0.15">
      <c r="A15" s="12"/>
      <c r="B15" s="433" t="s">
        <v>79</v>
      </c>
      <c r="C15" s="176" t="s">
        <v>4</v>
      </c>
      <c r="D15" s="434" t="s">
        <v>5</v>
      </c>
      <c r="E15" s="435"/>
      <c r="F15" s="340" t="s">
        <v>6</v>
      </c>
      <c r="G15" s="341"/>
      <c r="H15" s="340" t="s">
        <v>7</v>
      </c>
      <c r="I15" s="436"/>
      <c r="J15" s="340" t="s">
        <v>8</v>
      </c>
      <c r="K15" s="341"/>
      <c r="L15" s="340" t="s">
        <v>12</v>
      </c>
      <c r="M15" s="341"/>
      <c r="N15" s="340" t="s">
        <v>13</v>
      </c>
      <c r="O15" s="341"/>
      <c r="P15" s="340" t="s">
        <v>19</v>
      </c>
      <c r="Q15" s="341"/>
      <c r="R15" s="340" t="s">
        <v>80</v>
      </c>
      <c r="S15" s="467"/>
      <c r="T15" s="24"/>
    </row>
    <row r="16" spans="1:20" ht="22.5" customHeight="1" x14ac:dyDescent="0.15">
      <c r="A16" s="12"/>
      <c r="B16" s="376"/>
      <c r="C16" s="177" t="s">
        <v>0</v>
      </c>
      <c r="D16" s="437">
        <v>45021</v>
      </c>
      <c r="E16" s="438"/>
      <c r="F16" s="439">
        <v>45064</v>
      </c>
      <c r="G16" s="307"/>
      <c r="H16" s="439">
        <v>45078</v>
      </c>
      <c r="I16" s="440"/>
      <c r="J16" s="439">
        <v>45106</v>
      </c>
      <c r="K16" s="307"/>
      <c r="L16" s="439">
        <v>45159</v>
      </c>
      <c r="M16" s="307"/>
      <c r="N16" s="439">
        <v>45183</v>
      </c>
      <c r="O16" s="307"/>
      <c r="P16" s="439">
        <v>45309</v>
      </c>
      <c r="Q16" s="307"/>
      <c r="R16" s="439">
        <v>45323</v>
      </c>
      <c r="S16" s="468"/>
      <c r="T16" s="25"/>
    </row>
    <row r="17" spans="1:20" ht="22.5" customHeight="1" x14ac:dyDescent="0.15">
      <c r="A17" s="12"/>
      <c r="B17" s="376"/>
      <c r="C17" s="177" t="s">
        <v>10</v>
      </c>
      <c r="D17" s="441" t="s">
        <v>106</v>
      </c>
      <c r="E17" s="442"/>
      <c r="F17" s="398" t="s">
        <v>108</v>
      </c>
      <c r="G17" s="443"/>
      <c r="H17" s="398" t="s">
        <v>108</v>
      </c>
      <c r="I17" s="443"/>
      <c r="J17" s="398" t="s">
        <v>1</v>
      </c>
      <c r="K17" s="469"/>
      <c r="L17" s="398" t="s">
        <v>106</v>
      </c>
      <c r="M17" s="470"/>
      <c r="N17" s="398" t="s">
        <v>107</v>
      </c>
      <c r="O17" s="470"/>
      <c r="P17" s="398" t="s">
        <v>107</v>
      </c>
      <c r="Q17" s="470"/>
      <c r="R17" s="398" t="s">
        <v>108</v>
      </c>
      <c r="S17" s="444"/>
      <c r="T17" s="24"/>
    </row>
    <row r="18" spans="1:20" ht="22.5" customHeight="1" thickBot="1" x14ac:dyDescent="0.2">
      <c r="A18" s="12"/>
      <c r="B18" s="377"/>
      <c r="C18" s="178" t="s">
        <v>2</v>
      </c>
      <c r="D18" s="446" t="s">
        <v>50</v>
      </c>
      <c r="E18" s="447"/>
      <c r="F18" s="400" t="s">
        <v>50</v>
      </c>
      <c r="G18" s="448"/>
      <c r="H18" s="400" t="s">
        <v>50</v>
      </c>
      <c r="I18" s="448"/>
      <c r="J18" s="400" t="s">
        <v>122</v>
      </c>
      <c r="K18" s="449"/>
      <c r="L18" s="400" t="s">
        <v>50</v>
      </c>
      <c r="M18" s="448"/>
      <c r="N18" s="400"/>
      <c r="O18" s="448"/>
      <c r="P18" s="400"/>
      <c r="Q18" s="448"/>
      <c r="R18" s="400" t="s">
        <v>50</v>
      </c>
      <c r="S18" s="445"/>
      <c r="T18" s="24"/>
    </row>
    <row r="19" spans="1:20" s="28" customFormat="1" ht="22.5" customHeight="1" x14ac:dyDescent="0.15">
      <c r="A19" s="26"/>
      <c r="B19" s="425" t="s">
        <v>86</v>
      </c>
      <c r="C19" s="426"/>
      <c r="D19" s="427">
        <v>1100</v>
      </c>
      <c r="E19" s="428"/>
      <c r="F19" s="345">
        <v>1100</v>
      </c>
      <c r="G19" s="345"/>
      <c r="H19" s="345">
        <v>1100</v>
      </c>
      <c r="I19" s="345"/>
      <c r="J19" s="429">
        <v>5820</v>
      </c>
      <c r="K19" s="430"/>
      <c r="L19" s="429">
        <v>1100</v>
      </c>
      <c r="M19" s="431"/>
      <c r="N19" s="432"/>
      <c r="O19" s="432"/>
      <c r="P19" s="432"/>
      <c r="Q19" s="432"/>
      <c r="R19" s="345">
        <v>1100</v>
      </c>
      <c r="S19" s="346"/>
      <c r="T19" s="27"/>
    </row>
    <row r="20" spans="1:20" s="28" customFormat="1" ht="22.5" customHeight="1" x14ac:dyDescent="0.15">
      <c r="A20" s="26"/>
      <c r="B20" s="418" t="s">
        <v>51</v>
      </c>
      <c r="C20" s="419"/>
      <c r="D20" s="420">
        <v>0</v>
      </c>
      <c r="E20" s="421"/>
      <c r="F20" s="422">
        <v>0</v>
      </c>
      <c r="G20" s="423"/>
      <c r="H20" s="422">
        <v>0</v>
      </c>
      <c r="I20" s="423"/>
      <c r="J20" s="422">
        <v>1300</v>
      </c>
      <c r="K20" s="424"/>
      <c r="L20" s="422">
        <v>0</v>
      </c>
      <c r="M20" s="423"/>
      <c r="N20" s="409"/>
      <c r="O20" s="410"/>
      <c r="P20" s="409"/>
      <c r="Q20" s="410"/>
      <c r="R20" s="311">
        <v>0</v>
      </c>
      <c r="S20" s="312"/>
      <c r="T20" s="27"/>
    </row>
    <row r="21" spans="1:20" s="28" customFormat="1" ht="22.5" customHeight="1" x14ac:dyDescent="0.15">
      <c r="A21" s="26"/>
      <c r="B21" s="418" t="s">
        <v>52</v>
      </c>
      <c r="C21" s="419"/>
      <c r="D21" s="420">
        <v>0</v>
      </c>
      <c r="E21" s="421"/>
      <c r="F21" s="422">
        <v>0</v>
      </c>
      <c r="G21" s="423"/>
      <c r="H21" s="422">
        <v>0</v>
      </c>
      <c r="I21" s="423"/>
      <c r="J21" s="422">
        <v>1300</v>
      </c>
      <c r="K21" s="424"/>
      <c r="L21" s="422">
        <v>0</v>
      </c>
      <c r="M21" s="423"/>
      <c r="N21" s="409"/>
      <c r="O21" s="410"/>
      <c r="P21" s="409"/>
      <c r="Q21" s="410"/>
      <c r="R21" s="311">
        <v>0</v>
      </c>
      <c r="S21" s="312"/>
      <c r="T21" s="27"/>
    </row>
    <row r="22" spans="1:20" s="28" customFormat="1" ht="22.5" customHeight="1" thickBot="1" x14ac:dyDescent="0.2">
      <c r="A22" s="26"/>
      <c r="B22" s="411"/>
      <c r="C22" s="412"/>
      <c r="D22" s="413"/>
      <c r="E22" s="414"/>
      <c r="F22" s="413"/>
      <c r="G22" s="414"/>
      <c r="H22" s="413"/>
      <c r="I22" s="415"/>
      <c r="J22" s="413"/>
      <c r="K22" s="415"/>
      <c r="L22" s="413"/>
      <c r="M22" s="414"/>
      <c r="N22" s="416"/>
      <c r="O22" s="417"/>
      <c r="P22" s="416"/>
      <c r="Q22" s="417"/>
      <c r="R22" s="321"/>
      <c r="S22" s="322"/>
      <c r="T22" s="27"/>
    </row>
    <row r="23" spans="1:20" s="28" customFormat="1" ht="18" customHeight="1" thickBot="1" x14ac:dyDescent="0.2">
      <c r="A23" s="26"/>
      <c r="B23" s="187"/>
      <c r="C23" s="187"/>
      <c r="D23" s="179"/>
      <c r="E23" s="179"/>
      <c r="F23" s="180"/>
      <c r="G23" s="180"/>
      <c r="H23" s="180"/>
      <c r="I23" s="180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30"/>
    </row>
    <row r="24" spans="1:20" ht="22.5" customHeight="1" x14ac:dyDescent="0.15">
      <c r="A24" s="12"/>
      <c r="B24" s="376" t="s">
        <v>78</v>
      </c>
      <c r="C24" s="195" t="s">
        <v>4</v>
      </c>
      <c r="D24" s="396" t="s">
        <v>126</v>
      </c>
      <c r="E24" s="397"/>
      <c r="F24" s="396" t="s">
        <v>123</v>
      </c>
      <c r="G24" s="407"/>
      <c r="H24" s="407"/>
      <c r="I24" s="408"/>
      <c r="J24" s="384" t="s">
        <v>40</v>
      </c>
      <c r="K24" s="385"/>
      <c r="L24" s="386"/>
      <c r="M24" s="385" t="s">
        <v>74</v>
      </c>
      <c r="N24" s="393"/>
      <c r="O24" s="34"/>
      <c r="P24" s="203" t="s">
        <v>124</v>
      </c>
      <c r="Q24" s="204"/>
      <c r="R24" s="204"/>
      <c r="S24" s="205"/>
    </row>
    <row r="25" spans="1:20" ht="22.5" customHeight="1" x14ac:dyDescent="0.15">
      <c r="A25" s="12"/>
      <c r="B25" s="376"/>
      <c r="C25" s="196" t="s">
        <v>0</v>
      </c>
      <c r="D25" s="303">
        <v>45274</v>
      </c>
      <c r="E25" s="310"/>
      <c r="F25" s="317">
        <v>45211</v>
      </c>
      <c r="G25" s="402"/>
      <c r="H25" s="303">
        <v>45232</v>
      </c>
      <c r="I25" s="310"/>
      <c r="J25" s="387"/>
      <c r="K25" s="388"/>
      <c r="L25" s="389"/>
      <c r="M25" s="388"/>
      <c r="N25" s="394"/>
      <c r="O25" s="34"/>
      <c r="P25" s="206"/>
      <c r="Q25" s="207"/>
      <c r="R25" s="207"/>
      <c r="S25" s="208"/>
    </row>
    <row r="26" spans="1:20" ht="22.5" customHeight="1" x14ac:dyDescent="0.15">
      <c r="A26" s="12"/>
      <c r="B26" s="376"/>
      <c r="C26" s="196" t="s">
        <v>10</v>
      </c>
      <c r="D26" s="398" t="s">
        <v>57</v>
      </c>
      <c r="E26" s="399"/>
      <c r="F26" s="403" t="s">
        <v>56</v>
      </c>
      <c r="G26" s="404"/>
      <c r="H26" s="403" t="s">
        <v>45</v>
      </c>
      <c r="I26" s="404"/>
      <c r="J26" s="387"/>
      <c r="K26" s="388"/>
      <c r="L26" s="389"/>
      <c r="M26" s="388"/>
      <c r="N26" s="394"/>
      <c r="O26" s="34"/>
      <c r="P26" s="206"/>
      <c r="Q26" s="207"/>
      <c r="R26" s="207"/>
      <c r="S26" s="208"/>
    </row>
    <row r="27" spans="1:20" ht="22.5" customHeight="1" thickBot="1" x14ac:dyDescent="0.2">
      <c r="A27" s="12"/>
      <c r="B27" s="377"/>
      <c r="C27" s="197" t="s">
        <v>2</v>
      </c>
      <c r="D27" s="400" t="s">
        <v>46</v>
      </c>
      <c r="E27" s="401"/>
      <c r="F27" s="405" t="s">
        <v>58</v>
      </c>
      <c r="G27" s="406"/>
      <c r="H27" s="405" t="s">
        <v>46</v>
      </c>
      <c r="I27" s="406"/>
      <c r="J27" s="390"/>
      <c r="K27" s="391"/>
      <c r="L27" s="392"/>
      <c r="M27" s="391"/>
      <c r="N27" s="395"/>
      <c r="O27" s="34"/>
      <c r="P27" s="206"/>
      <c r="Q27" s="207"/>
      <c r="R27" s="207"/>
      <c r="S27" s="208"/>
    </row>
    <row r="28" spans="1:20" s="28" customFormat="1" ht="22.5" customHeight="1" x14ac:dyDescent="0.15">
      <c r="A28" s="26"/>
      <c r="B28" s="357" t="str">
        <f>B19</f>
        <v>学野　一郎</v>
      </c>
      <c r="C28" s="358"/>
      <c r="D28" s="373">
        <v>300</v>
      </c>
      <c r="E28" s="374"/>
      <c r="F28" s="373">
        <v>0</v>
      </c>
      <c r="G28" s="374"/>
      <c r="H28" s="373">
        <v>0</v>
      </c>
      <c r="I28" s="374"/>
      <c r="J28" s="378" t="s">
        <v>75</v>
      </c>
      <c r="K28" s="379"/>
      <c r="L28" s="380"/>
      <c r="M28" s="355">
        <v>3.5</v>
      </c>
      <c r="N28" s="356"/>
      <c r="O28" s="188"/>
      <c r="P28" s="206"/>
      <c r="Q28" s="207"/>
      <c r="R28" s="207"/>
      <c r="S28" s="208"/>
    </row>
    <row r="29" spans="1:20" s="28" customFormat="1" ht="22.5" customHeight="1" thickBot="1" x14ac:dyDescent="0.2">
      <c r="A29" s="26"/>
      <c r="B29" s="350" t="str">
        <f>B20</f>
        <v>教育　正夫</v>
      </c>
      <c r="C29" s="351"/>
      <c r="D29" s="367">
        <v>0</v>
      </c>
      <c r="E29" s="368"/>
      <c r="F29" s="367">
        <v>0</v>
      </c>
      <c r="G29" s="368"/>
      <c r="H29" s="367">
        <v>0</v>
      </c>
      <c r="I29" s="368"/>
      <c r="J29" s="381" t="s">
        <v>87</v>
      </c>
      <c r="K29" s="382"/>
      <c r="L29" s="383"/>
      <c r="M29" s="355">
        <v>14.8</v>
      </c>
      <c r="N29" s="356"/>
      <c r="O29" s="188"/>
      <c r="P29" s="209"/>
      <c r="Q29" s="210"/>
      <c r="R29" s="210"/>
      <c r="S29" s="211"/>
    </row>
    <row r="30" spans="1:20" s="28" customFormat="1" ht="22.5" customHeight="1" x14ac:dyDescent="0.15">
      <c r="A30" s="26"/>
      <c r="B30" s="350" t="str">
        <f>B21</f>
        <v>丘　花子</v>
      </c>
      <c r="C30" s="351"/>
      <c r="D30" s="367">
        <v>0</v>
      </c>
      <c r="E30" s="368"/>
      <c r="F30" s="367">
        <v>0</v>
      </c>
      <c r="G30" s="368"/>
      <c r="H30" s="367">
        <v>0</v>
      </c>
      <c r="I30" s="368"/>
      <c r="J30" s="352" t="s">
        <v>46</v>
      </c>
      <c r="K30" s="353"/>
      <c r="L30" s="354"/>
      <c r="M30" s="355">
        <v>2.1</v>
      </c>
      <c r="N30" s="356"/>
      <c r="O30" s="188"/>
      <c r="P30" s="188"/>
      <c r="Q30" s="188"/>
      <c r="R30" s="188"/>
      <c r="S30" s="188"/>
    </row>
    <row r="31" spans="1:20" s="28" customFormat="1" ht="22.5" customHeight="1" thickBot="1" x14ac:dyDescent="0.2">
      <c r="A31" s="26"/>
      <c r="B31" s="315">
        <f>B22</f>
        <v>0</v>
      </c>
      <c r="C31" s="316"/>
      <c r="D31" s="369"/>
      <c r="E31" s="370"/>
      <c r="F31" s="371"/>
      <c r="G31" s="372"/>
      <c r="H31" s="371"/>
      <c r="I31" s="372"/>
      <c r="J31" s="364"/>
      <c r="K31" s="365"/>
      <c r="L31" s="366"/>
      <c r="M31" s="359"/>
      <c r="N31" s="360"/>
      <c r="O31" s="188"/>
      <c r="P31" s="188"/>
      <c r="Q31" s="188"/>
      <c r="R31" s="188"/>
      <c r="S31" s="188"/>
    </row>
    <row r="32" spans="1:20" ht="18" customHeight="1" thickBot="1" x14ac:dyDescent="0.2">
      <c r="A32" s="1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34"/>
      <c r="O32" s="34"/>
      <c r="P32" s="34"/>
      <c r="Q32" s="34"/>
      <c r="R32" s="34"/>
      <c r="S32" s="34"/>
      <c r="T32" s="17"/>
    </row>
    <row r="33" spans="1:20" s="34" customFormat="1" ht="22.5" customHeight="1" thickBot="1" x14ac:dyDescent="0.2">
      <c r="A33" s="33" t="s">
        <v>76</v>
      </c>
      <c r="B33" s="332" t="s">
        <v>21</v>
      </c>
      <c r="C33" s="333"/>
      <c r="D33" s="334" t="s">
        <v>4</v>
      </c>
      <c r="E33" s="375"/>
      <c r="F33" s="375"/>
      <c r="G33" s="333"/>
      <c r="H33" s="334" t="s">
        <v>0</v>
      </c>
      <c r="I33" s="333"/>
      <c r="J33" s="335" t="s">
        <v>25</v>
      </c>
      <c r="K33" s="361"/>
      <c r="L33" s="362"/>
      <c r="M33" s="335" t="s">
        <v>26</v>
      </c>
      <c r="N33" s="363"/>
      <c r="O33" s="198"/>
      <c r="P33" s="183"/>
      <c r="Q33" s="183"/>
      <c r="R33" s="183"/>
      <c r="S33" s="185"/>
    </row>
    <row r="34" spans="1:20" ht="22.5" customHeight="1" x14ac:dyDescent="0.15">
      <c r="A34" s="21"/>
      <c r="B34" s="338" t="str">
        <f>B19</f>
        <v>学野　一郎</v>
      </c>
      <c r="C34" s="339"/>
      <c r="D34" s="347" t="s">
        <v>43</v>
      </c>
      <c r="E34" s="348"/>
      <c r="F34" s="348"/>
      <c r="G34" s="349"/>
      <c r="H34" s="340">
        <v>45246</v>
      </c>
      <c r="I34" s="341"/>
      <c r="J34" s="342" t="s">
        <v>59</v>
      </c>
      <c r="K34" s="343"/>
      <c r="L34" s="344"/>
      <c r="M34" s="345">
        <v>0</v>
      </c>
      <c r="N34" s="346"/>
      <c r="O34" s="35"/>
      <c r="P34" s="200"/>
      <c r="Q34" s="200"/>
      <c r="R34" s="200"/>
      <c r="S34" s="189"/>
    </row>
    <row r="35" spans="1:20" s="36" customFormat="1" ht="22.5" customHeight="1" x14ac:dyDescent="0.15">
      <c r="A35" s="33" t="s">
        <v>76</v>
      </c>
      <c r="B35" s="301"/>
      <c r="C35" s="302"/>
      <c r="D35" s="265" t="s">
        <v>115</v>
      </c>
      <c r="E35" s="266"/>
      <c r="F35" s="266"/>
      <c r="G35" s="267"/>
      <c r="H35" s="303">
        <v>45131</v>
      </c>
      <c r="I35" s="304"/>
      <c r="J35" s="303" t="s">
        <v>1</v>
      </c>
      <c r="K35" s="310"/>
      <c r="L35" s="304"/>
      <c r="M35" s="311">
        <v>5820</v>
      </c>
      <c r="N35" s="312"/>
      <c r="O35" s="35"/>
      <c r="P35" s="200"/>
      <c r="Q35" s="200"/>
      <c r="R35" s="200"/>
      <c r="S35" s="185"/>
    </row>
    <row r="36" spans="1:20" s="34" customFormat="1" ht="22.5" customHeight="1" x14ac:dyDescent="0.15">
      <c r="A36" s="33" t="s">
        <v>76</v>
      </c>
      <c r="B36" s="299" t="str">
        <f>B20</f>
        <v>教育　正夫</v>
      </c>
      <c r="C36" s="300"/>
      <c r="D36" s="265" t="s">
        <v>43</v>
      </c>
      <c r="E36" s="266"/>
      <c r="F36" s="266"/>
      <c r="G36" s="267"/>
      <c r="H36" s="303">
        <v>45246</v>
      </c>
      <c r="I36" s="304"/>
      <c r="J36" s="305" t="s">
        <v>59</v>
      </c>
      <c r="K36" s="306"/>
      <c r="L36" s="307"/>
      <c r="M36" s="311">
        <v>0</v>
      </c>
      <c r="N36" s="312"/>
      <c r="O36" s="190"/>
      <c r="P36" s="200"/>
      <c r="Q36" s="200"/>
      <c r="R36" s="200"/>
      <c r="S36" s="185"/>
    </row>
    <row r="37" spans="1:20" s="36" customFormat="1" ht="22.5" customHeight="1" x14ac:dyDescent="0.15">
      <c r="A37" s="33" t="s">
        <v>76</v>
      </c>
      <c r="B37" s="301"/>
      <c r="C37" s="302"/>
      <c r="D37" s="265" t="s">
        <v>115</v>
      </c>
      <c r="E37" s="266"/>
      <c r="F37" s="266"/>
      <c r="G37" s="267"/>
      <c r="H37" s="303">
        <v>45131</v>
      </c>
      <c r="I37" s="304"/>
      <c r="J37" s="303" t="s">
        <v>1</v>
      </c>
      <c r="K37" s="310"/>
      <c r="L37" s="304"/>
      <c r="M37" s="311">
        <v>1300</v>
      </c>
      <c r="N37" s="312"/>
      <c r="O37" s="190"/>
      <c r="P37" s="200"/>
      <c r="Q37" s="200"/>
      <c r="R37" s="200"/>
      <c r="S37" s="185"/>
    </row>
    <row r="38" spans="1:20" s="34" customFormat="1" ht="22.5" customHeight="1" x14ac:dyDescent="0.15">
      <c r="A38" s="33" t="s">
        <v>76</v>
      </c>
      <c r="B38" s="299" t="str">
        <f>B21</f>
        <v>丘　花子</v>
      </c>
      <c r="C38" s="300"/>
      <c r="D38" s="265" t="s">
        <v>43</v>
      </c>
      <c r="E38" s="266"/>
      <c r="F38" s="266"/>
      <c r="G38" s="267"/>
      <c r="H38" s="303">
        <v>45246</v>
      </c>
      <c r="I38" s="304"/>
      <c r="J38" s="305" t="s">
        <v>59</v>
      </c>
      <c r="K38" s="306"/>
      <c r="L38" s="307"/>
      <c r="M38" s="308">
        <v>0</v>
      </c>
      <c r="N38" s="309"/>
      <c r="O38" s="190"/>
      <c r="P38" s="200"/>
      <c r="Q38" s="200"/>
      <c r="R38" s="200"/>
      <c r="S38" s="185"/>
    </row>
    <row r="39" spans="1:20" s="34" customFormat="1" ht="22.5" customHeight="1" x14ac:dyDescent="0.15">
      <c r="B39" s="301"/>
      <c r="C39" s="302"/>
      <c r="D39" s="265" t="s">
        <v>115</v>
      </c>
      <c r="E39" s="266"/>
      <c r="F39" s="266"/>
      <c r="G39" s="267"/>
      <c r="H39" s="303">
        <v>45131</v>
      </c>
      <c r="I39" s="304"/>
      <c r="J39" s="303" t="s">
        <v>1</v>
      </c>
      <c r="K39" s="310"/>
      <c r="L39" s="304"/>
      <c r="M39" s="311">
        <v>1300</v>
      </c>
      <c r="N39" s="312"/>
      <c r="O39" s="190"/>
      <c r="P39" s="200"/>
      <c r="Q39" s="200"/>
      <c r="R39" s="200"/>
      <c r="S39" s="186"/>
    </row>
    <row r="40" spans="1:20" s="34" customFormat="1" ht="22.5" customHeight="1" x14ac:dyDescent="0.15">
      <c r="A40" s="33" t="s">
        <v>76</v>
      </c>
      <c r="B40" s="313">
        <f>B22</f>
        <v>0</v>
      </c>
      <c r="C40" s="314"/>
      <c r="D40" s="268" t="s">
        <v>43</v>
      </c>
      <c r="E40" s="269"/>
      <c r="F40" s="269"/>
      <c r="G40" s="270"/>
      <c r="H40" s="317"/>
      <c r="I40" s="318"/>
      <c r="J40" s="268"/>
      <c r="K40" s="269"/>
      <c r="L40" s="270"/>
      <c r="M40" s="311"/>
      <c r="N40" s="312"/>
      <c r="O40" s="190"/>
      <c r="P40" s="200"/>
      <c r="Q40" s="200"/>
      <c r="R40" s="200"/>
      <c r="S40" s="185"/>
    </row>
    <row r="41" spans="1:20" s="34" customFormat="1" ht="22.5" customHeight="1" thickBot="1" x14ac:dyDescent="0.2">
      <c r="B41" s="315"/>
      <c r="C41" s="316"/>
      <c r="D41" s="271" t="s">
        <v>121</v>
      </c>
      <c r="E41" s="272"/>
      <c r="F41" s="272"/>
      <c r="G41" s="273"/>
      <c r="H41" s="319"/>
      <c r="I41" s="320"/>
      <c r="J41" s="271"/>
      <c r="K41" s="272"/>
      <c r="L41" s="273"/>
      <c r="M41" s="321"/>
      <c r="N41" s="322"/>
      <c r="O41" s="190"/>
      <c r="P41" s="200"/>
      <c r="Q41" s="200"/>
      <c r="R41" s="200"/>
      <c r="S41" s="186"/>
    </row>
    <row r="42" spans="1:20" s="23" customFormat="1" ht="22.5" customHeight="1" x14ac:dyDescent="0.15">
      <c r="A42" s="12"/>
      <c r="B42" s="21"/>
      <c r="C42" s="21"/>
      <c r="D42" s="21"/>
      <c r="E42" s="21"/>
      <c r="F42" s="21"/>
      <c r="G42" s="21"/>
      <c r="H42" s="21"/>
      <c r="I42" s="21"/>
      <c r="J42" s="21"/>
      <c r="K42" s="37"/>
      <c r="L42" s="7"/>
      <c r="M42" s="38"/>
      <c r="N42" s="16"/>
      <c r="O42" s="39"/>
      <c r="P42" s="16"/>
      <c r="Q42" s="39"/>
      <c r="R42" s="16"/>
      <c r="S42" s="39"/>
      <c r="T42" s="32"/>
    </row>
    <row r="43" spans="1:20" s="23" customFormat="1" ht="22.5" customHeight="1" thickBot="1" x14ac:dyDescent="0.2">
      <c r="A43" s="19" t="s">
        <v>98</v>
      </c>
      <c r="B43" s="31"/>
      <c r="C43" s="12"/>
      <c r="D43" s="12"/>
      <c r="E43" s="12"/>
      <c r="F43" s="7"/>
      <c r="G43" s="7"/>
      <c r="H43" s="12"/>
      <c r="I43" s="12"/>
      <c r="J43" s="40"/>
      <c r="K43" s="40"/>
      <c r="T43" s="32"/>
    </row>
    <row r="44" spans="1:20" s="23" customFormat="1" ht="22.5" customHeight="1" thickBot="1" x14ac:dyDescent="0.2">
      <c r="A44" s="12"/>
      <c r="B44" s="332" t="s">
        <v>21</v>
      </c>
      <c r="C44" s="333"/>
      <c r="D44" s="334" t="s">
        <v>0</v>
      </c>
      <c r="E44" s="333"/>
      <c r="F44" s="335" t="s">
        <v>25</v>
      </c>
      <c r="G44" s="336"/>
      <c r="H44" s="336"/>
      <c r="I44" s="335" t="s">
        <v>26</v>
      </c>
      <c r="J44" s="337"/>
      <c r="K44" s="38"/>
      <c r="L44" s="41" t="s">
        <v>139</v>
      </c>
      <c r="N44" s="26"/>
      <c r="O44" s="26"/>
      <c r="P44" s="26"/>
      <c r="Q44" s="26"/>
      <c r="R44" s="42"/>
      <c r="S44" s="202"/>
      <c r="T44" s="32"/>
    </row>
    <row r="45" spans="1:20" s="23" customFormat="1" ht="22.5" customHeight="1" thickBot="1" x14ac:dyDescent="0.2">
      <c r="A45" s="12"/>
      <c r="B45" s="323" t="s">
        <v>60</v>
      </c>
      <c r="C45" s="324"/>
      <c r="D45" s="325">
        <v>45040</v>
      </c>
      <c r="E45" s="326"/>
      <c r="F45" s="327" t="s">
        <v>102</v>
      </c>
      <c r="G45" s="328"/>
      <c r="H45" s="329"/>
      <c r="I45" s="330"/>
      <c r="J45" s="331"/>
      <c r="K45" s="40"/>
      <c r="L45" s="291" t="s">
        <v>41</v>
      </c>
      <c r="M45" s="292"/>
      <c r="N45" s="292"/>
      <c r="O45" s="292"/>
      <c r="P45" s="295">
        <f>SUM(D19:S22,D28:I31,M34:N41,I45,I49:J52,I56,I57)</f>
        <v>36040</v>
      </c>
      <c r="Q45" s="295"/>
      <c r="R45" s="295"/>
      <c r="S45" s="296"/>
      <c r="T45" s="32"/>
    </row>
    <row r="46" spans="1:20" s="23" customFormat="1" ht="22.5" customHeight="1" thickBot="1" x14ac:dyDescent="0.2">
      <c r="B46" s="43"/>
      <c r="C46" s="43"/>
      <c r="D46" s="44"/>
      <c r="E46" s="44"/>
      <c r="F46" s="45"/>
      <c r="G46" s="45"/>
      <c r="H46" s="45"/>
      <c r="I46" s="45"/>
      <c r="J46" s="39"/>
      <c r="L46" s="293"/>
      <c r="M46" s="294"/>
      <c r="N46" s="294"/>
      <c r="O46" s="294"/>
      <c r="P46" s="297"/>
      <c r="Q46" s="297"/>
      <c r="R46" s="297"/>
      <c r="S46" s="298"/>
      <c r="T46" s="32"/>
    </row>
    <row r="47" spans="1:20" s="23" customFormat="1" ht="22.5" customHeight="1" thickBot="1" x14ac:dyDescent="0.2">
      <c r="A47" s="19" t="s">
        <v>99</v>
      </c>
      <c r="B47" s="31"/>
      <c r="C47" s="12"/>
      <c r="D47" s="47"/>
      <c r="E47" s="48"/>
      <c r="F47" s="49"/>
      <c r="G47" s="39"/>
      <c r="H47" s="50"/>
      <c r="I47" s="51"/>
      <c r="J47" s="39"/>
      <c r="T47" s="32"/>
    </row>
    <row r="48" spans="1:20" s="23" customFormat="1" ht="22.5" customHeight="1" thickBot="1" x14ac:dyDescent="0.2">
      <c r="A48" s="12"/>
      <c r="B48" s="257" t="s">
        <v>21</v>
      </c>
      <c r="C48" s="258"/>
      <c r="D48" s="259" t="s">
        <v>0</v>
      </c>
      <c r="E48" s="260"/>
      <c r="F48" s="261" t="s">
        <v>25</v>
      </c>
      <c r="G48" s="262"/>
      <c r="H48" s="262"/>
      <c r="I48" s="263" t="s">
        <v>26</v>
      </c>
      <c r="J48" s="264"/>
      <c r="L48" s="456" t="s">
        <v>111</v>
      </c>
      <c r="M48" s="457"/>
      <c r="N48" s="457"/>
      <c r="O48" s="457"/>
      <c r="P48" s="457"/>
      <c r="Q48" s="457"/>
      <c r="R48" s="457"/>
      <c r="S48" s="457"/>
      <c r="T48" s="52"/>
    </row>
    <row r="49" spans="1:20" s="23" customFormat="1" ht="22.5" customHeight="1" x14ac:dyDescent="0.15">
      <c r="A49" s="12"/>
      <c r="B49" s="275" t="s">
        <v>61</v>
      </c>
      <c r="C49" s="276"/>
      <c r="D49" s="277">
        <v>45029</v>
      </c>
      <c r="E49" s="278"/>
      <c r="F49" s="279" t="s">
        <v>109</v>
      </c>
      <c r="G49" s="280"/>
      <c r="H49" s="280"/>
      <c r="I49" s="281">
        <v>1100</v>
      </c>
      <c r="J49" s="282"/>
      <c r="K49" s="40"/>
      <c r="L49" s="450" t="s">
        <v>141</v>
      </c>
      <c r="M49" s="451"/>
      <c r="N49" s="451"/>
      <c r="O49" s="451"/>
      <c r="P49" s="451"/>
      <c r="Q49" s="451"/>
      <c r="R49" s="451"/>
      <c r="S49" s="452"/>
      <c r="T49" s="52"/>
    </row>
    <row r="50" spans="1:20" s="23" customFormat="1" ht="22.5" customHeight="1" thickBot="1" x14ac:dyDescent="0.2">
      <c r="A50" s="12"/>
      <c r="B50" s="248"/>
      <c r="C50" s="249"/>
      <c r="D50" s="283"/>
      <c r="E50" s="284"/>
      <c r="F50" s="285"/>
      <c r="G50" s="286"/>
      <c r="H50" s="286"/>
      <c r="I50" s="287"/>
      <c r="J50" s="288"/>
      <c r="K50" s="53"/>
      <c r="L50" s="453"/>
      <c r="M50" s="454"/>
      <c r="N50" s="454"/>
      <c r="O50" s="454"/>
      <c r="P50" s="454"/>
      <c r="Q50" s="454"/>
      <c r="R50" s="454"/>
      <c r="S50" s="455"/>
      <c r="T50" s="52"/>
    </row>
    <row r="51" spans="1:20" s="23" customFormat="1" ht="22.5" customHeight="1" x14ac:dyDescent="0.15">
      <c r="B51" s="252" t="s">
        <v>61</v>
      </c>
      <c r="C51" s="253"/>
      <c r="D51" s="242">
        <v>45167</v>
      </c>
      <c r="E51" s="243"/>
      <c r="F51" s="244" t="s">
        <v>102</v>
      </c>
      <c r="G51" s="245"/>
      <c r="H51" s="245"/>
      <c r="I51" s="246"/>
      <c r="J51" s="247"/>
      <c r="K51" s="40"/>
      <c r="L51" s="453"/>
      <c r="M51" s="454"/>
      <c r="N51" s="454"/>
      <c r="O51" s="454"/>
      <c r="P51" s="454"/>
      <c r="Q51" s="454"/>
      <c r="R51" s="454"/>
      <c r="S51" s="455"/>
      <c r="T51" s="54"/>
    </row>
    <row r="52" spans="1:20" s="23" customFormat="1" ht="22.5" customHeight="1" thickBot="1" x14ac:dyDescent="0.2">
      <c r="A52" s="19"/>
      <c r="B52" s="248"/>
      <c r="C52" s="249"/>
      <c r="D52" s="283"/>
      <c r="E52" s="284"/>
      <c r="F52" s="271"/>
      <c r="G52" s="272"/>
      <c r="H52" s="272"/>
      <c r="I52" s="289"/>
      <c r="J52" s="290"/>
      <c r="L52" s="453"/>
      <c r="M52" s="454"/>
      <c r="N52" s="454"/>
      <c r="O52" s="454"/>
      <c r="P52" s="454"/>
      <c r="Q52" s="454"/>
      <c r="R52" s="454"/>
      <c r="S52" s="455"/>
      <c r="T52" s="54"/>
    </row>
    <row r="53" spans="1:20" s="23" customFormat="1" ht="22.5" customHeight="1" x14ac:dyDescent="0.15">
      <c r="B53" s="254"/>
      <c r="C53" s="254"/>
      <c r="D53" s="255"/>
      <c r="E53" s="256"/>
      <c r="F53" s="274"/>
      <c r="G53" s="262"/>
      <c r="H53" s="199"/>
      <c r="I53" s="199"/>
      <c r="J53" s="19"/>
      <c r="L53" s="453"/>
      <c r="M53" s="454"/>
      <c r="N53" s="454"/>
      <c r="O53" s="454"/>
      <c r="P53" s="454"/>
      <c r="Q53" s="454"/>
      <c r="R53" s="454"/>
      <c r="S53" s="455"/>
      <c r="T53" s="39"/>
    </row>
    <row r="54" spans="1:20" s="23" customFormat="1" ht="22.5" customHeight="1" thickBot="1" x14ac:dyDescent="0.2">
      <c r="A54" s="19" t="s">
        <v>100</v>
      </c>
      <c r="B54" s="55"/>
      <c r="C54" s="56"/>
      <c r="D54" s="12"/>
      <c r="E54" s="12"/>
      <c r="F54" s="12"/>
      <c r="G54" s="12"/>
      <c r="H54" s="32"/>
      <c r="I54" s="57"/>
      <c r="J54" s="58"/>
      <c r="L54" s="453"/>
      <c r="M54" s="454"/>
      <c r="N54" s="454"/>
      <c r="O54" s="454"/>
      <c r="P54" s="454"/>
      <c r="Q54" s="454"/>
      <c r="R54" s="454"/>
      <c r="S54" s="455"/>
      <c r="T54" s="32"/>
    </row>
    <row r="55" spans="1:20" s="23" customFormat="1" ht="22.5" customHeight="1" thickBot="1" x14ac:dyDescent="0.2">
      <c r="A55" s="19"/>
      <c r="B55" s="235"/>
      <c r="C55" s="236"/>
      <c r="D55" s="237" t="s">
        <v>27</v>
      </c>
      <c r="E55" s="238"/>
      <c r="F55" s="239" t="s">
        <v>130</v>
      </c>
      <c r="G55" s="240"/>
      <c r="H55" s="241"/>
      <c r="I55" s="250" t="s">
        <v>131</v>
      </c>
      <c r="J55" s="251"/>
      <c r="K55" s="59"/>
      <c r="L55" s="453"/>
      <c r="M55" s="454"/>
      <c r="N55" s="454"/>
      <c r="O55" s="454"/>
      <c r="P55" s="454"/>
      <c r="Q55" s="454"/>
      <c r="R55" s="454"/>
      <c r="S55" s="455"/>
      <c r="T55" s="60"/>
    </row>
    <row r="56" spans="1:20" s="23" customFormat="1" ht="22.5" customHeight="1" thickBot="1" x14ac:dyDescent="0.2">
      <c r="A56" s="19"/>
      <c r="B56" s="219" t="s">
        <v>11</v>
      </c>
      <c r="C56" s="220"/>
      <c r="D56" s="221" t="s">
        <v>62</v>
      </c>
      <c r="E56" s="220"/>
      <c r="F56" s="222">
        <v>900</v>
      </c>
      <c r="G56" s="223"/>
      <c r="H56" s="224"/>
      <c r="I56" s="225">
        <v>9300</v>
      </c>
      <c r="J56" s="226"/>
      <c r="K56" s="61"/>
      <c r="L56" s="453"/>
      <c r="M56" s="454"/>
      <c r="N56" s="454"/>
      <c r="O56" s="454"/>
      <c r="P56" s="454"/>
      <c r="Q56" s="454"/>
      <c r="R56" s="454"/>
      <c r="S56" s="455"/>
      <c r="T56" s="60"/>
    </row>
    <row r="57" spans="1:20" s="23" customFormat="1" ht="22.5" customHeight="1" thickBot="1" x14ac:dyDescent="0.2">
      <c r="A57" s="19"/>
      <c r="B57" s="227" t="s">
        <v>88</v>
      </c>
      <c r="C57" s="228"/>
      <c r="D57" s="229" t="s">
        <v>89</v>
      </c>
      <c r="E57" s="228"/>
      <c r="F57" s="230">
        <v>300</v>
      </c>
      <c r="G57" s="231"/>
      <c r="H57" s="232"/>
      <c r="I57" s="233">
        <v>3000</v>
      </c>
      <c r="J57" s="234"/>
      <c r="K57" s="61"/>
      <c r="L57" s="156"/>
      <c r="M57" s="156"/>
      <c r="N57" s="156"/>
      <c r="O57" s="156"/>
      <c r="P57" s="156"/>
      <c r="Q57" s="156"/>
      <c r="R57" s="156"/>
      <c r="S57" s="156"/>
      <c r="T57" s="60"/>
    </row>
    <row r="58" spans="1:20" s="23" customFormat="1" ht="22.5" customHeight="1" x14ac:dyDescent="0.15">
      <c r="B58" s="60"/>
      <c r="C58" s="7"/>
      <c r="D58" s="7"/>
      <c r="E58" s="7"/>
      <c r="F58" s="7"/>
      <c r="G58" s="7"/>
      <c r="H58" s="54"/>
      <c r="I58" s="54"/>
      <c r="J58" s="7"/>
      <c r="K58" s="62"/>
      <c r="L58" s="157"/>
      <c r="M58" s="157"/>
      <c r="N58" s="157"/>
      <c r="O58" s="157"/>
      <c r="P58" s="157"/>
      <c r="Q58" s="157"/>
      <c r="R58" s="157"/>
      <c r="S58" s="157"/>
      <c r="T58" s="32"/>
    </row>
    <row r="59" spans="1:20" s="23" customFormat="1" ht="22.5" customHeight="1" thickBot="1" x14ac:dyDescent="0.2">
      <c r="A59" s="19" t="s">
        <v>101</v>
      </c>
      <c r="B59" s="31"/>
      <c r="C59" s="60"/>
      <c r="D59" s="12"/>
      <c r="E59" s="12"/>
      <c r="F59" s="12"/>
      <c r="G59" s="12"/>
      <c r="H59" s="12"/>
      <c r="I59" s="12"/>
      <c r="J59" s="61"/>
      <c r="K59" s="62"/>
      <c r="T59" s="64"/>
    </row>
    <row r="60" spans="1:20" s="23" customFormat="1" ht="22.5" customHeight="1" x14ac:dyDescent="0.15">
      <c r="B60" s="212" t="s">
        <v>14</v>
      </c>
      <c r="C60" s="213"/>
      <c r="D60" s="213"/>
      <c r="E60" s="213"/>
      <c r="F60" s="213" t="s">
        <v>28</v>
      </c>
      <c r="G60" s="213"/>
      <c r="H60" s="213"/>
      <c r="I60" s="213"/>
      <c r="J60" s="214"/>
      <c r="K60" s="62"/>
      <c r="T60" s="64"/>
    </row>
    <row r="61" spans="1:20" s="23" customFormat="1" ht="22.5" customHeight="1" thickBot="1" x14ac:dyDescent="0.2">
      <c r="B61" s="215">
        <v>6</v>
      </c>
      <c r="C61" s="216"/>
      <c r="D61" s="216"/>
      <c r="E61" s="216"/>
      <c r="F61" s="217">
        <v>3400</v>
      </c>
      <c r="G61" s="217"/>
      <c r="H61" s="217"/>
      <c r="I61" s="217"/>
      <c r="J61" s="218"/>
      <c r="K61" s="18"/>
      <c r="P61" s="63"/>
      <c r="Q61" s="63"/>
      <c r="R61" s="63"/>
      <c r="S61" s="63"/>
      <c r="T61" s="64"/>
    </row>
    <row r="62" spans="1:20" s="23" customFormat="1" ht="22.5" customHeight="1" x14ac:dyDescent="0.15">
      <c r="A62" s="19"/>
      <c r="C62" s="7"/>
      <c r="D62" s="18"/>
      <c r="E62" s="18"/>
      <c r="F62" s="18"/>
      <c r="G62" s="18"/>
      <c r="H62" s="18"/>
      <c r="I62" s="18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64"/>
    </row>
  </sheetData>
  <sheetProtection formatCells="0" formatColumns="0" formatRows="0" insertColumns="0" insertRows="0" insertHyperlinks="0" deleteColumns="0" deleteRows="0" sort="0" autoFilter="0" pivotTables="0"/>
  <mergeCells count="212">
    <mergeCell ref="L49:S56"/>
    <mergeCell ref="L48:S48"/>
    <mergeCell ref="Q1:S1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P15:Q15"/>
    <mergeCell ref="R15:S15"/>
    <mergeCell ref="P16:Q16"/>
    <mergeCell ref="R16:S16"/>
    <mergeCell ref="H17:I17"/>
    <mergeCell ref="J17:K17"/>
    <mergeCell ref="L17:M17"/>
    <mergeCell ref="N17:O17"/>
    <mergeCell ref="P17:Q17"/>
    <mergeCell ref="P18:Q18"/>
    <mergeCell ref="R17:S17"/>
    <mergeCell ref="R18:S18"/>
    <mergeCell ref="P19:Q19"/>
    <mergeCell ref="D18:E18"/>
    <mergeCell ref="F18:G18"/>
    <mergeCell ref="H18:I18"/>
    <mergeCell ref="J18:K18"/>
    <mergeCell ref="L18:M18"/>
    <mergeCell ref="N18:O18"/>
    <mergeCell ref="R19:S19"/>
    <mergeCell ref="B15:B18"/>
    <mergeCell ref="D15:E15"/>
    <mergeCell ref="F15:G15"/>
    <mergeCell ref="H15:I15"/>
    <mergeCell ref="J15:K15"/>
    <mergeCell ref="L15:M15"/>
    <mergeCell ref="N15:O15"/>
    <mergeCell ref="B20:C20"/>
    <mergeCell ref="D20:E20"/>
    <mergeCell ref="F20:G20"/>
    <mergeCell ref="H20:I20"/>
    <mergeCell ref="J20:K20"/>
    <mergeCell ref="L20:M20"/>
    <mergeCell ref="N20:O20"/>
    <mergeCell ref="D16:E16"/>
    <mergeCell ref="F16:G16"/>
    <mergeCell ref="H16:I16"/>
    <mergeCell ref="J16:K16"/>
    <mergeCell ref="L16:M16"/>
    <mergeCell ref="N16:O16"/>
    <mergeCell ref="D17:E17"/>
    <mergeCell ref="F17:G17"/>
    <mergeCell ref="P20:Q20"/>
    <mergeCell ref="R20:S20"/>
    <mergeCell ref="B19:C19"/>
    <mergeCell ref="D19:E19"/>
    <mergeCell ref="F19:G19"/>
    <mergeCell ref="H19:I19"/>
    <mergeCell ref="J19:K19"/>
    <mergeCell ref="L19:M19"/>
    <mergeCell ref="N19:O19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P22:Q22"/>
    <mergeCell ref="R22:S22"/>
    <mergeCell ref="B24:B27"/>
    <mergeCell ref="J28:L28"/>
    <mergeCell ref="M28:N28"/>
    <mergeCell ref="B29:C29"/>
    <mergeCell ref="J29:L29"/>
    <mergeCell ref="M29:N29"/>
    <mergeCell ref="J24:L27"/>
    <mergeCell ref="M24:N27"/>
    <mergeCell ref="D24:E24"/>
    <mergeCell ref="D25:E25"/>
    <mergeCell ref="D26:E26"/>
    <mergeCell ref="D27:E27"/>
    <mergeCell ref="D28:E28"/>
    <mergeCell ref="D29:E29"/>
    <mergeCell ref="F25:G25"/>
    <mergeCell ref="F26:G26"/>
    <mergeCell ref="F27:G27"/>
    <mergeCell ref="F28:G28"/>
    <mergeCell ref="F29:G29"/>
    <mergeCell ref="H25:I25"/>
    <mergeCell ref="H26:I26"/>
    <mergeCell ref="H27:I27"/>
    <mergeCell ref="F24:I24"/>
    <mergeCell ref="B30:C30"/>
    <mergeCell ref="J30:L30"/>
    <mergeCell ref="M30:N30"/>
    <mergeCell ref="B28:C28"/>
    <mergeCell ref="M31:N31"/>
    <mergeCell ref="B33:C33"/>
    <mergeCell ref="H33:I33"/>
    <mergeCell ref="J33:L33"/>
    <mergeCell ref="M33:N33"/>
    <mergeCell ref="B31:C31"/>
    <mergeCell ref="J31:L31"/>
    <mergeCell ref="D30:E30"/>
    <mergeCell ref="D31:E31"/>
    <mergeCell ref="F30:G30"/>
    <mergeCell ref="F31:G31"/>
    <mergeCell ref="H28:I28"/>
    <mergeCell ref="H29:I29"/>
    <mergeCell ref="H30:I30"/>
    <mergeCell ref="H31:I31"/>
    <mergeCell ref="D33:G33"/>
    <mergeCell ref="B34:C35"/>
    <mergeCell ref="H34:I34"/>
    <mergeCell ref="J34:L34"/>
    <mergeCell ref="M34:N34"/>
    <mergeCell ref="H35:I35"/>
    <mergeCell ref="J35:L35"/>
    <mergeCell ref="M35:N35"/>
    <mergeCell ref="D34:G34"/>
    <mergeCell ref="D35:G35"/>
    <mergeCell ref="B36:C37"/>
    <mergeCell ref="H36:I36"/>
    <mergeCell ref="J36:L36"/>
    <mergeCell ref="M36:N36"/>
    <mergeCell ref="H37:I37"/>
    <mergeCell ref="J37:L37"/>
    <mergeCell ref="M37:N37"/>
    <mergeCell ref="D36:G36"/>
    <mergeCell ref="D37:G37"/>
    <mergeCell ref="L45:O46"/>
    <mergeCell ref="P45:S46"/>
    <mergeCell ref="B38:C39"/>
    <mergeCell ref="H38:I38"/>
    <mergeCell ref="J38:L38"/>
    <mergeCell ref="M38:N38"/>
    <mergeCell ref="H39:I39"/>
    <mergeCell ref="J39:L39"/>
    <mergeCell ref="M39:N39"/>
    <mergeCell ref="B40:C41"/>
    <mergeCell ref="H40:I40"/>
    <mergeCell ref="J40:L40"/>
    <mergeCell ref="M40:N40"/>
    <mergeCell ref="H41:I41"/>
    <mergeCell ref="J41:L41"/>
    <mergeCell ref="M41:N41"/>
    <mergeCell ref="B45:C45"/>
    <mergeCell ref="D45:E45"/>
    <mergeCell ref="F45:H45"/>
    <mergeCell ref="I45:J45"/>
    <mergeCell ref="B44:C44"/>
    <mergeCell ref="D44:E44"/>
    <mergeCell ref="F44:H44"/>
    <mergeCell ref="I44:J44"/>
    <mergeCell ref="B48:C48"/>
    <mergeCell ref="D48:E48"/>
    <mergeCell ref="F48:H48"/>
    <mergeCell ref="I48:J48"/>
    <mergeCell ref="D38:G38"/>
    <mergeCell ref="D39:G39"/>
    <mergeCell ref="D40:G40"/>
    <mergeCell ref="D41:G41"/>
    <mergeCell ref="F53:G53"/>
    <mergeCell ref="B49:C49"/>
    <mergeCell ref="D49:E49"/>
    <mergeCell ref="F49:H49"/>
    <mergeCell ref="I49:J49"/>
    <mergeCell ref="B50:C50"/>
    <mergeCell ref="D50:E50"/>
    <mergeCell ref="F50:H50"/>
    <mergeCell ref="I50:J50"/>
    <mergeCell ref="D52:E52"/>
    <mergeCell ref="F52:H52"/>
    <mergeCell ref="I52:J52"/>
    <mergeCell ref="P24:S29"/>
    <mergeCell ref="B60:E60"/>
    <mergeCell ref="F60:J60"/>
    <mergeCell ref="B61:E61"/>
    <mergeCell ref="F61:J61"/>
    <mergeCell ref="B56:C56"/>
    <mergeCell ref="D56:E56"/>
    <mergeCell ref="F56:H56"/>
    <mergeCell ref="I56:J56"/>
    <mergeCell ref="B57:C57"/>
    <mergeCell ref="D57:E57"/>
    <mergeCell ref="F57:H57"/>
    <mergeCell ref="I57:J57"/>
    <mergeCell ref="B55:C55"/>
    <mergeCell ref="D55:E55"/>
    <mergeCell ref="F55:H55"/>
    <mergeCell ref="D51:E51"/>
    <mergeCell ref="F51:H51"/>
    <mergeCell ref="I51:J51"/>
    <mergeCell ref="B52:C52"/>
    <mergeCell ref="I55:J55"/>
    <mergeCell ref="B51:C51"/>
    <mergeCell ref="B53:C53"/>
    <mergeCell ref="D53:E53"/>
  </mergeCells>
  <phoneticPr fontId="2"/>
  <conditionalFormatting sqref="M28:N28">
    <cfRule type="containsBlanks" dxfId="0" priority="1">
      <formula>LEN(TRIM(M28))=0</formula>
    </cfRule>
  </conditionalFormatting>
  <dataValidations count="3">
    <dataValidation imeMode="on" allowBlank="1" showInputMessage="1" showErrorMessage="1" sqref="J38 B45:C45 B49:C52 J34 P3:S5 J4:M4 D56:E57 B19:C22 J36 P34:P41 D34:D41 D26:D27 F26:F27 H26:H27" xr:uid="{571D6B49-9207-4D4A-9873-4B315F2B7037}"/>
    <dataValidation imeMode="disabled" allowBlank="1" showInputMessage="1" showErrorMessage="1" sqref="B36 J15:S15 S33 K1 B40 B34 S35:S38 I56:I57 S40 B38 F15:H15 D15:E16 H46:I46" xr:uid="{21E12D7B-A6C8-41EA-9AB7-3C236BC8AE56}"/>
    <dataValidation imeMode="hiragana" allowBlank="1" showInputMessage="1" showErrorMessage="1" sqref="L49" xr:uid="{C29AE033-8576-41F6-86E3-F78D38AA45D2}"/>
  </dataValidations>
  <printOptions horizontalCentered="1"/>
  <pageMargins left="0.59055118110236227" right="3.937007874015748E-2" top="0.39370078740157483" bottom="0.39370078740157483" header="0.31496062992125984" footer="0.31496062992125984"/>
  <pageSetup paperSize="9" scale="60" orientation="portrait" cellComments="asDisplayed" r:id="rId1"/>
  <headerFooter alignWithMargins="0"/>
  <colBreaks count="1" manualBreakCount="1">
    <brk id="2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view="pageBreakPreview" zoomScale="50" zoomScaleNormal="70" zoomScaleSheetLayoutView="50" workbookViewId="0">
      <selection activeCell="N1" sqref="N1:P1"/>
    </sheetView>
  </sheetViews>
  <sheetFormatPr defaultRowHeight="15.75" x14ac:dyDescent="0.15"/>
  <cols>
    <col min="1" max="1" width="2.625" style="28" customWidth="1"/>
    <col min="2" max="16" width="7.625" style="28" customWidth="1"/>
    <col min="17" max="16384" width="9" style="28"/>
  </cols>
  <sheetData>
    <row r="1" spans="1:16" s="69" customFormat="1" ht="29.25" thickBot="1" x14ac:dyDescent="0.2">
      <c r="A1" s="67"/>
      <c r="B1" s="67"/>
      <c r="C1" s="67"/>
      <c r="D1" s="67"/>
      <c r="E1" s="67"/>
      <c r="F1" s="67"/>
      <c r="G1" s="67"/>
      <c r="H1" s="173" t="s">
        <v>29</v>
      </c>
      <c r="I1" s="67"/>
      <c r="J1" s="67"/>
      <c r="K1" s="67"/>
      <c r="L1" s="67"/>
      <c r="M1" s="67"/>
      <c r="N1" s="566" t="s">
        <v>63</v>
      </c>
      <c r="O1" s="567"/>
      <c r="P1" s="568"/>
    </row>
    <row r="2" spans="1:16" ht="22.5" customHeight="1" x14ac:dyDescent="0.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581"/>
      <c r="O2" s="581"/>
      <c r="P2" s="581"/>
    </row>
    <row r="3" spans="1:16" s="76" customFormat="1" ht="22.5" customHeight="1" x14ac:dyDescent="0.15">
      <c r="A3" s="193" t="s">
        <v>92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s="76" customFormat="1" ht="19.5" x14ac:dyDescent="0.15">
      <c r="A4" s="65" t="s">
        <v>134</v>
      </c>
    </row>
    <row r="5" spans="1:16" s="76" customFormat="1" ht="19.5" x14ac:dyDescent="0.15">
      <c r="A5" s="66" t="s">
        <v>135</v>
      </c>
    </row>
    <row r="6" spans="1:16" s="76" customFormat="1" ht="19.5" x14ac:dyDescent="0.15">
      <c r="A6" s="65" t="s">
        <v>136</v>
      </c>
    </row>
    <row r="7" spans="1:16" s="76" customFormat="1" ht="19.5" x14ac:dyDescent="0.15">
      <c r="A7" s="65" t="s">
        <v>128</v>
      </c>
    </row>
    <row r="8" spans="1:16" ht="19.5" x14ac:dyDescent="0.15">
      <c r="A8" s="23" t="s">
        <v>143</v>
      </c>
    </row>
    <row r="9" spans="1:16" ht="21.75" customHeight="1" x14ac:dyDescent="0.15"/>
    <row r="10" spans="1:16" s="70" customFormat="1" ht="22.5" customHeight="1" x14ac:dyDescent="0.15">
      <c r="C10" s="71"/>
      <c r="D10" s="71" t="s">
        <v>35</v>
      </c>
      <c r="E10" s="582" t="s">
        <v>62</v>
      </c>
      <c r="F10" s="582"/>
      <c r="G10" s="582"/>
      <c r="H10" s="582"/>
      <c r="K10" s="71" t="s">
        <v>30</v>
      </c>
      <c r="L10" s="583" t="s">
        <v>45</v>
      </c>
      <c r="M10" s="583"/>
      <c r="N10" s="584"/>
      <c r="O10" s="584"/>
    </row>
    <row r="11" spans="1:16" ht="22.5" customHeight="1" thickBot="1" x14ac:dyDescent="0.2">
      <c r="E11" s="72"/>
      <c r="F11" s="73"/>
      <c r="G11" s="74"/>
      <c r="H11" s="72"/>
      <c r="I11" s="72"/>
      <c r="L11" s="73"/>
      <c r="M11" s="73"/>
      <c r="O11" s="75"/>
    </row>
    <row r="12" spans="1:16" s="76" customFormat="1" ht="33" x14ac:dyDescent="0.15">
      <c r="B12" s="77" t="s">
        <v>38</v>
      </c>
      <c r="C12" s="585" t="s">
        <v>64</v>
      </c>
      <c r="D12" s="586"/>
      <c r="E12" s="586"/>
      <c r="F12" s="587"/>
      <c r="G12" s="585" t="s">
        <v>64</v>
      </c>
      <c r="H12" s="586"/>
      <c r="I12" s="586"/>
      <c r="J12" s="587"/>
      <c r="K12" s="585" t="s">
        <v>56</v>
      </c>
      <c r="L12" s="586"/>
      <c r="M12" s="586"/>
      <c r="N12" s="587"/>
      <c r="O12" s="588" t="s">
        <v>42</v>
      </c>
      <c r="P12" s="589"/>
    </row>
    <row r="13" spans="1:16" s="76" customFormat="1" ht="22.5" customHeight="1" x14ac:dyDescent="0.15">
      <c r="B13" s="78" t="s">
        <v>2</v>
      </c>
      <c r="C13" s="594" t="s">
        <v>46</v>
      </c>
      <c r="D13" s="595"/>
      <c r="E13" s="595"/>
      <c r="F13" s="596"/>
      <c r="G13" s="594" t="s">
        <v>46</v>
      </c>
      <c r="H13" s="595"/>
      <c r="I13" s="595"/>
      <c r="J13" s="596"/>
      <c r="K13" s="594" t="s">
        <v>58</v>
      </c>
      <c r="L13" s="595"/>
      <c r="M13" s="595"/>
      <c r="N13" s="596"/>
      <c r="O13" s="590"/>
      <c r="P13" s="591"/>
    </row>
    <row r="14" spans="1:16" s="76" customFormat="1" ht="22.5" customHeight="1" thickBot="1" x14ac:dyDescent="0.2">
      <c r="B14" s="79" t="s">
        <v>44</v>
      </c>
      <c r="C14" s="597" t="s">
        <v>36</v>
      </c>
      <c r="D14" s="598"/>
      <c r="E14" s="599" t="s">
        <v>37</v>
      </c>
      <c r="F14" s="593"/>
      <c r="G14" s="597" t="s">
        <v>36</v>
      </c>
      <c r="H14" s="598"/>
      <c r="I14" s="599" t="s">
        <v>37</v>
      </c>
      <c r="J14" s="593"/>
      <c r="K14" s="597" t="s">
        <v>36</v>
      </c>
      <c r="L14" s="598"/>
      <c r="M14" s="599" t="s">
        <v>37</v>
      </c>
      <c r="N14" s="593"/>
      <c r="O14" s="592"/>
      <c r="P14" s="593"/>
    </row>
    <row r="15" spans="1:16" s="76" customFormat="1" ht="22.5" customHeight="1" thickTop="1" x14ac:dyDescent="0.15">
      <c r="A15" s="80"/>
      <c r="B15" s="81">
        <v>1</v>
      </c>
      <c r="C15" s="569" t="s">
        <v>65</v>
      </c>
      <c r="D15" s="570"/>
      <c r="E15" s="600">
        <v>0</v>
      </c>
      <c r="F15" s="601"/>
      <c r="G15" s="602" t="s">
        <v>65</v>
      </c>
      <c r="H15" s="603"/>
      <c r="I15" s="600">
        <v>0</v>
      </c>
      <c r="J15" s="601"/>
      <c r="K15" s="602" t="s">
        <v>65</v>
      </c>
      <c r="L15" s="603"/>
      <c r="M15" s="600">
        <v>300</v>
      </c>
      <c r="N15" s="601"/>
      <c r="O15" s="471"/>
      <c r="P15" s="472"/>
    </row>
    <row r="16" spans="1:16" s="76" customFormat="1" ht="22.5" customHeight="1" x14ac:dyDescent="0.15">
      <c r="A16" s="80"/>
      <c r="B16" s="82">
        <v>2</v>
      </c>
      <c r="C16" s="577" t="s">
        <v>65</v>
      </c>
      <c r="D16" s="578"/>
      <c r="E16" s="571">
        <v>0</v>
      </c>
      <c r="F16" s="572"/>
      <c r="G16" s="577" t="s">
        <v>65</v>
      </c>
      <c r="H16" s="578"/>
      <c r="I16" s="571">
        <v>0</v>
      </c>
      <c r="J16" s="572"/>
      <c r="K16" s="577" t="s">
        <v>65</v>
      </c>
      <c r="L16" s="578"/>
      <c r="M16" s="571">
        <v>300</v>
      </c>
      <c r="N16" s="572"/>
      <c r="O16" s="473"/>
      <c r="P16" s="474"/>
    </row>
    <row r="17" spans="1:16" s="76" customFormat="1" ht="22.5" customHeight="1" x14ac:dyDescent="0.15">
      <c r="A17" s="80"/>
      <c r="B17" s="83">
        <v>3</v>
      </c>
      <c r="C17" s="573" t="s">
        <v>65</v>
      </c>
      <c r="D17" s="574"/>
      <c r="E17" s="575">
        <v>0</v>
      </c>
      <c r="F17" s="576"/>
      <c r="G17" s="573" t="s">
        <v>65</v>
      </c>
      <c r="H17" s="574"/>
      <c r="I17" s="575">
        <v>0</v>
      </c>
      <c r="J17" s="576"/>
      <c r="K17" s="577" t="s">
        <v>65</v>
      </c>
      <c r="L17" s="578"/>
      <c r="M17" s="579">
        <v>300</v>
      </c>
      <c r="N17" s="580"/>
      <c r="O17" s="473"/>
      <c r="P17" s="474"/>
    </row>
    <row r="18" spans="1:16" s="76" customFormat="1" ht="22.5" customHeight="1" x14ac:dyDescent="0.15">
      <c r="A18" s="80"/>
      <c r="B18" s="84">
        <v>4</v>
      </c>
      <c r="C18" s="569" t="s">
        <v>65</v>
      </c>
      <c r="D18" s="570"/>
      <c r="E18" s="571">
        <v>0</v>
      </c>
      <c r="F18" s="572"/>
      <c r="G18" s="569" t="s">
        <v>65</v>
      </c>
      <c r="H18" s="570"/>
      <c r="I18" s="571">
        <v>0</v>
      </c>
      <c r="J18" s="572"/>
      <c r="K18" s="516" t="s">
        <v>66</v>
      </c>
      <c r="L18" s="517"/>
      <c r="M18" s="514">
        <v>300</v>
      </c>
      <c r="N18" s="515"/>
      <c r="O18" s="473"/>
      <c r="P18" s="474"/>
    </row>
    <row r="19" spans="1:16" s="76" customFormat="1" ht="22.5" customHeight="1" x14ac:dyDescent="0.15">
      <c r="A19" s="80"/>
      <c r="B19" s="85">
        <v>5</v>
      </c>
      <c r="C19" s="526" t="s">
        <v>66</v>
      </c>
      <c r="D19" s="527"/>
      <c r="E19" s="564">
        <v>0</v>
      </c>
      <c r="F19" s="565"/>
      <c r="G19" s="526" t="s">
        <v>66</v>
      </c>
      <c r="H19" s="527"/>
      <c r="I19" s="564">
        <v>0</v>
      </c>
      <c r="J19" s="565"/>
      <c r="K19" s="526" t="s">
        <v>66</v>
      </c>
      <c r="L19" s="527"/>
      <c r="M19" s="528">
        <v>300</v>
      </c>
      <c r="N19" s="529"/>
      <c r="O19" s="560"/>
      <c r="P19" s="561"/>
    </row>
    <row r="20" spans="1:16" s="76" customFormat="1" ht="22.5" customHeight="1" x14ac:dyDescent="0.15">
      <c r="A20" s="80"/>
      <c r="B20" s="86">
        <v>6</v>
      </c>
      <c r="C20" s="562" t="s">
        <v>66</v>
      </c>
      <c r="D20" s="563"/>
      <c r="E20" s="534">
        <v>0</v>
      </c>
      <c r="F20" s="535"/>
      <c r="G20" s="562" t="s">
        <v>66</v>
      </c>
      <c r="H20" s="563"/>
      <c r="I20" s="534">
        <v>0</v>
      </c>
      <c r="J20" s="535"/>
      <c r="K20" s="516" t="s">
        <v>66</v>
      </c>
      <c r="L20" s="517"/>
      <c r="M20" s="520">
        <v>300</v>
      </c>
      <c r="N20" s="521"/>
      <c r="O20" s="473"/>
      <c r="P20" s="474"/>
    </row>
    <row r="21" spans="1:16" s="76" customFormat="1" ht="22.5" customHeight="1" x14ac:dyDescent="0.15">
      <c r="A21" s="80"/>
      <c r="B21" s="82">
        <v>7</v>
      </c>
      <c r="C21" s="516" t="s">
        <v>66</v>
      </c>
      <c r="D21" s="517"/>
      <c r="E21" s="508">
        <v>0</v>
      </c>
      <c r="F21" s="509"/>
      <c r="G21" s="516" t="s">
        <v>66</v>
      </c>
      <c r="H21" s="517"/>
      <c r="I21" s="508">
        <v>0</v>
      </c>
      <c r="J21" s="509"/>
      <c r="K21" s="506" t="s">
        <v>67</v>
      </c>
      <c r="L21" s="507"/>
      <c r="M21" s="510">
        <v>300</v>
      </c>
      <c r="N21" s="511"/>
      <c r="O21" s="473"/>
      <c r="P21" s="474"/>
    </row>
    <row r="22" spans="1:16" s="76" customFormat="1" ht="22.5" customHeight="1" x14ac:dyDescent="0.15">
      <c r="A22" s="80"/>
      <c r="B22" s="83">
        <v>8</v>
      </c>
      <c r="C22" s="506" t="s">
        <v>67</v>
      </c>
      <c r="D22" s="507"/>
      <c r="E22" s="514">
        <v>0</v>
      </c>
      <c r="F22" s="515"/>
      <c r="G22" s="506" t="s">
        <v>67</v>
      </c>
      <c r="H22" s="507"/>
      <c r="I22" s="514">
        <v>0</v>
      </c>
      <c r="J22" s="515"/>
      <c r="K22" s="506" t="s">
        <v>67</v>
      </c>
      <c r="L22" s="507"/>
      <c r="M22" s="514">
        <v>300</v>
      </c>
      <c r="N22" s="515"/>
      <c r="O22" s="473"/>
      <c r="P22" s="474"/>
    </row>
    <row r="23" spans="1:16" s="76" customFormat="1" ht="22.5" customHeight="1" x14ac:dyDescent="0.15">
      <c r="A23" s="80"/>
      <c r="B23" s="83">
        <v>9</v>
      </c>
      <c r="C23" s="506" t="s">
        <v>67</v>
      </c>
      <c r="D23" s="507"/>
      <c r="E23" s="508">
        <v>0</v>
      </c>
      <c r="F23" s="509"/>
      <c r="G23" s="506" t="s">
        <v>67</v>
      </c>
      <c r="H23" s="507"/>
      <c r="I23" s="508">
        <v>0</v>
      </c>
      <c r="J23" s="509"/>
      <c r="K23" s="506" t="s">
        <v>67</v>
      </c>
      <c r="L23" s="507"/>
      <c r="M23" s="510">
        <v>300</v>
      </c>
      <c r="N23" s="511"/>
      <c r="O23" s="473"/>
      <c r="P23" s="474"/>
    </row>
    <row r="24" spans="1:16" s="76" customFormat="1" ht="22.5" customHeight="1" x14ac:dyDescent="0.15">
      <c r="A24" s="80"/>
      <c r="B24" s="85">
        <v>10</v>
      </c>
      <c r="C24" s="526" t="s">
        <v>67</v>
      </c>
      <c r="D24" s="527"/>
      <c r="E24" s="536">
        <v>0</v>
      </c>
      <c r="F24" s="537"/>
      <c r="G24" s="526" t="s">
        <v>67</v>
      </c>
      <c r="H24" s="527"/>
      <c r="I24" s="536">
        <v>0</v>
      </c>
      <c r="J24" s="537"/>
      <c r="K24" s="506" t="s">
        <v>67</v>
      </c>
      <c r="L24" s="507"/>
      <c r="M24" s="536">
        <v>300</v>
      </c>
      <c r="N24" s="537"/>
      <c r="O24" s="560"/>
      <c r="P24" s="561"/>
    </row>
    <row r="25" spans="1:16" s="76" customFormat="1" ht="22.5" customHeight="1" x14ac:dyDescent="0.15">
      <c r="A25" s="80"/>
      <c r="B25" s="86">
        <v>11</v>
      </c>
      <c r="C25" s="538" t="s">
        <v>67</v>
      </c>
      <c r="D25" s="539"/>
      <c r="E25" s="558">
        <v>0</v>
      </c>
      <c r="F25" s="559"/>
      <c r="G25" s="538" t="s">
        <v>67</v>
      </c>
      <c r="H25" s="539"/>
      <c r="I25" s="558">
        <v>0</v>
      </c>
      <c r="J25" s="559"/>
      <c r="K25" s="542" t="s">
        <v>55</v>
      </c>
      <c r="L25" s="543"/>
      <c r="M25" s="540">
        <v>300</v>
      </c>
      <c r="N25" s="541"/>
      <c r="O25" s="473"/>
      <c r="P25" s="474"/>
    </row>
    <row r="26" spans="1:16" s="76" customFormat="1" ht="22.5" customHeight="1" x14ac:dyDescent="0.15">
      <c r="A26" s="80"/>
      <c r="B26" s="84">
        <v>12</v>
      </c>
      <c r="C26" s="550" t="s">
        <v>55</v>
      </c>
      <c r="D26" s="551"/>
      <c r="E26" s="552">
        <v>0</v>
      </c>
      <c r="F26" s="553"/>
      <c r="G26" s="550" t="s">
        <v>55</v>
      </c>
      <c r="H26" s="551"/>
      <c r="I26" s="552">
        <v>0</v>
      </c>
      <c r="J26" s="553"/>
      <c r="K26" s="554" t="s">
        <v>55</v>
      </c>
      <c r="L26" s="555"/>
      <c r="M26" s="552">
        <v>300</v>
      </c>
      <c r="N26" s="553"/>
      <c r="O26" s="473"/>
      <c r="P26" s="474"/>
    </row>
    <row r="27" spans="1:16" s="76" customFormat="1" ht="22.5" customHeight="1" x14ac:dyDescent="0.15">
      <c r="A27" s="80"/>
      <c r="B27" s="82">
        <v>13</v>
      </c>
      <c r="C27" s="550" t="s">
        <v>55</v>
      </c>
      <c r="D27" s="551"/>
      <c r="E27" s="556">
        <v>0</v>
      </c>
      <c r="F27" s="557"/>
      <c r="G27" s="550" t="s">
        <v>55</v>
      </c>
      <c r="H27" s="551"/>
      <c r="I27" s="556">
        <v>0</v>
      </c>
      <c r="J27" s="557"/>
      <c r="K27" s="554" t="s">
        <v>55</v>
      </c>
      <c r="L27" s="555"/>
      <c r="M27" s="548">
        <v>300</v>
      </c>
      <c r="N27" s="549"/>
      <c r="O27" s="473"/>
      <c r="P27" s="474"/>
    </row>
    <row r="28" spans="1:16" s="76" customFormat="1" ht="22.5" customHeight="1" x14ac:dyDescent="0.15">
      <c r="A28" s="80"/>
      <c r="B28" s="84">
        <v>14</v>
      </c>
      <c r="C28" s="550" t="s">
        <v>53</v>
      </c>
      <c r="D28" s="551"/>
      <c r="E28" s="552">
        <v>0</v>
      </c>
      <c r="F28" s="553"/>
      <c r="G28" s="550" t="s">
        <v>53</v>
      </c>
      <c r="H28" s="551"/>
      <c r="I28" s="552">
        <v>0</v>
      </c>
      <c r="J28" s="553"/>
      <c r="K28" s="554" t="s">
        <v>53</v>
      </c>
      <c r="L28" s="555"/>
      <c r="M28" s="552">
        <v>300</v>
      </c>
      <c r="N28" s="553"/>
      <c r="O28" s="473"/>
      <c r="P28" s="474"/>
    </row>
    <row r="29" spans="1:16" s="76" customFormat="1" ht="22.5" customHeight="1" x14ac:dyDescent="0.15">
      <c r="A29" s="80"/>
      <c r="B29" s="82">
        <v>15</v>
      </c>
      <c r="C29" s="544" t="s">
        <v>53</v>
      </c>
      <c r="D29" s="545"/>
      <c r="E29" s="546">
        <v>0</v>
      </c>
      <c r="F29" s="547"/>
      <c r="G29" s="544" t="s">
        <v>53</v>
      </c>
      <c r="H29" s="545"/>
      <c r="I29" s="546">
        <v>0</v>
      </c>
      <c r="J29" s="547"/>
      <c r="K29" s="538" t="s">
        <v>53</v>
      </c>
      <c r="L29" s="539"/>
      <c r="M29" s="548">
        <v>300</v>
      </c>
      <c r="N29" s="549"/>
      <c r="O29" s="473"/>
      <c r="P29" s="474"/>
    </row>
    <row r="30" spans="1:16" s="76" customFormat="1" ht="22.5" customHeight="1" x14ac:dyDescent="0.15">
      <c r="A30" s="80"/>
      <c r="B30" s="87">
        <v>16</v>
      </c>
      <c r="C30" s="538" t="s">
        <v>53</v>
      </c>
      <c r="D30" s="539"/>
      <c r="E30" s="540">
        <v>0</v>
      </c>
      <c r="F30" s="541"/>
      <c r="G30" s="538" t="s">
        <v>53</v>
      </c>
      <c r="H30" s="539"/>
      <c r="I30" s="540">
        <v>0</v>
      </c>
      <c r="J30" s="541"/>
      <c r="K30" s="542" t="s">
        <v>53</v>
      </c>
      <c r="L30" s="543"/>
      <c r="M30" s="540">
        <v>300</v>
      </c>
      <c r="N30" s="541"/>
      <c r="O30" s="522"/>
      <c r="P30" s="523"/>
    </row>
    <row r="31" spans="1:16" s="76" customFormat="1" ht="22.5" customHeight="1" x14ac:dyDescent="0.15">
      <c r="A31" s="80"/>
      <c r="B31" s="83">
        <v>17</v>
      </c>
      <c r="C31" s="506" t="s">
        <v>54</v>
      </c>
      <c r="D31" s="507"/>
      <c r="E31" s="508">
        <v>0</v>
      </c>
      <c r="F31" s="509"/>
      <c r="G31" s="506" t="s">
        <v>54</v>
      </c>
      <c r="H31" s="507"/>
      <c r="I31" s="508">
        <v>0</v>
      </c>
      <c r="J31" s="509"/>
      <c r="K31" s="530" t="s">
        <v>54</v>
      </c>
      <c r="L31" s="531"/>
      <c r="M31" s="510">
        <v>300</v>
      </c>
      <c r="N31" s="511"/>
      <c r="O31" s="473"/>
      <c r="P31" s="474"/>
    </row>
    <row r="32" spans="1:16" s="76" customFormat="1" ht="22.5" customHeight="1" x14ac:dyDescent="0.15">
      <c r="A32" s="80"/>
      <c r="B32" s="83">
        <v>18</v>
      </c>
      <c r="C32" s="506" t="s">
        <v>54</v>
      </c>
      <c r="D32" s="507"/>
      <c r="E32" s="514">
        <v>0</v>
      </c>
      <c r="F32" s="515"/>
      <c r="G32" s="506" t="s">
        <v>54</v>
      </c>
      <c r="H32" s="507"/>
      <c r="I32" s="514">
        <v>0</v>
      </c>
      <c r="J32" s="515"/>
      <c r="K32" s="530" t="s">
        <v>54</v>
      </c>
      <c r="L32" s="531"/>
      <c r="M32" s="514">
        <v>300</v>
      </c>
      <c r="N32" s="515"/>
      <c r="O32" s="473"/>
      <c r="P32" s="474"/>
    </row>
    <row r="33" spans="1:16" s="76" customFormat="1" ht="22.5" customHeight="1" x14ac:dyDescent="0.15">
      <c r="A33" s="80"/>
      <c r="B33" s="83">
        <v>19</v>
      </c>
      <c r="C33" s="506" t="s">
        <v>68</v>
      </c>
      <c r="D33" s="507"/>
      <c r="E33" s="508">
        <v>0</v>
      </c>
      <c r="F33" s="509"/>
      <c r="G33" s="506" t="s">
        <v>68</v>
      </c>
      <c r="H33" s="507"/>
      <c r="I33" s="508">
        <v>0</v>
      </c>
      <c r="J33" s="509"/>
      <c r="K33" s="530" t="s">
        <v>68</v>
      </c>
      <c r="L33" s="531"/>
      <c r="M33" s="510">
        <v>300</v>
      </c>
      <c r="N33" s="511"/>
      <c r="O33" s="473"/>
      <c r="P33" s="474"/>
    </row>
    <row r="34" spans="1:16" s="76" customFormat="1" ht="22.5" customHeight="1" x14ac:dyDescent="0.15">
      <c r="A34" s="80"/>
      <c r="B34" s="85">
        <v>20</v>
      </c>
      <c r="C34" s="526" t="s">
        <v>68</v>
      </c>
      <c r="D34" s="527"/>
      <c r="E34" s="528">
        <v>0</v>
      </c>
      <c r="F34" s="529"/>
      <c r="G34" s="526" t="s">
        <v>68</v>
      </c>
      <c r="H34" s="527"/>
      <c r="I34" s="528">
        <v>0</v>
      </c>
      <c r="J34" s="529"/>
      <c r="K34" s="506" t="s">
        <v>68</v>
      </c>
      <c r="L34" s="507"/>
      <c r="M34" s="536">
        <v>300</v>
      </c>
      <c r="N34" s="537"/>
      <c r="O34" s="473"/>
      <c r="P34" s="474"/>
    </row>
    <row r="35" spans="1:16" s="76" customFormat="1" ht="22.5" customHeight="1" x14ac:dyDescent="0.15">
      <c r="A35" s="80"/>
      <c r="B35" s="82">
        <v>21</v>
      </c>
      <c r="C35" s="518" t="s">
        <v>68</v>
      </c>
      <c r="D35" s="519"/>
      <c r="E35" s="532">
        <v>0</v>
      </c>
      <c r="F35" s="533"/>
      <c r="G35" s="518" t="s">
        <v>68</v>
      </c>
      <c r="H35" s="519"/>
      <c r="I35" s="532">
        <v>0</v>
      </c>
      <c r="J35" s="533"/>
      <c r="K35" s="518" t="s">
        <v>68</v>
      </c>
      <c r="L35" s="519"/>
      <c r="M35" s="534">
        <v>300</v>
      </c>
      <c r="N35" s="535"/>
      <c r="O35" s="522"/>
      <c r="P35" s="523"/>
    </row>
    <row r="36" spans="1:16" s="76" customFormat="1" ht="22.5" customHeight="1" x14ac:dyDescent="0.15">
      <c r="A36" s="80"/>
      <c r="B36" s="83">
        <v>22</v>
      </c>
      <c r="C36" s="506" t="s">
        <v>68</v>
      </c>
      <c r="D36" s="507"/>
      <c r="E36" s="514">
        <v>0</v>
      </c>
      <c r="F36" s="515"/>
      <c r="G36" s="506" t="s">
        <v>68</v>
      </c>
      <c r="H36" s="507"/>
      <c r="I36" s="514">
        <v>0</v>
      </c>
      <c r="J36" s="515"/>
      <c r="K36" s="530" t="s">
        <v>69</v>
      </c>
      <c r="L36" s="531"/>
      <c r="M36" s="514">
        <v>300</v>
      </c>
      <c r="N36" s="515"/>
      <c r="O36" s="473"/>
      <c r="P36" s="474"/>
    </row>
    <row r="37" spans="1:16" s="76" customFormat="1" ht="22.5" customHeight="1" x14ac:dyDescent="0.15">
      <c r="A37" s="80"/>
      <c r="B37" s="83">
        <v>23</v>
      </c>
      <c r="C37" s="506" t="s">
        <v>69</v>
      </c>
      <c r="D37" s="507"/>
      <c r="E37" s="508">
        <v>0</v>
      </c>
      <c r="F37" s="509"/>
      <c r="G37" s="506" t="s">
        <v>69</v>
      </c>
      <c r="H37" s="507"/>
      <c r="I37" s="508">
        <v>0</v>
      </c>
      <c r="J37" s="509"/>
      <c r="K37" s="530" t="s">
        <v>69</v>
      </c>
      <c r="L37" s="531"/>
      <c r="M37" s="510">
        <v>300</v>
      </c>
      <c r="N37" s="511"/>
      <c r="O37" s="473"/>
      <c r="P37" s="474"/>
    </row>
    <row r="38" spans="1:16" s="76" customFormat="1" ht="22.5" customHeight="1" x14ac:dyDescent="0.15">
      <c r="A38" s="80"/>
      <c r="B38" s="83">
        <v>24</v>
      </c>
      <c r="C38" s="506" t="s">
        <v>69</v>
      </c>
      <c r="D38" s="507"/>
      <c r="E38" s="514">
        <v>0</v>
      </c>
      <c r="F38" s="515"/>
      <c r="G38" s="506" t="s">
        <v>69</v>
      </c>
      <c r="H38" s="507"/>
      <c r="I38" s="514">
        <v>0</v>
      </c>
      <c r="J38" s="515"/>
      <c r="K38" s="516" t="s">
        <v>69</v>
      </c>
      <c r="L38" s="517"/>
      <c r="M38" s="514">
        <v>300</v>
      </c>
      <c r="N38" s="515"/>
      <c r="O38" s="473"/>
      <c r="P38" s="474"/>
    </row>
    <row r="39" spans="1:16" s="76" customFormat="1" ht="22.5" customHeight="1" x14ac:dyDescent="0.15">
      <c r="A39" s="80"/>
      <c r="B39" s="85">
        <v>25</v>
      </c>
      <c r="C39" s="506" t="s">
        <v>70</v>
      </c>
      <c r="D39" s="507"/>
      <c r="E39" s="524">
        <v>0</v>
      </c>
      <c r="F39" s="525"/>
      <c r="G39" s="506" t="s">
        <v>70</v>
      </c>
      <c r="H39" s="507"/>
      <c r="I39" s="524">
        <v>0</v>
      </c>
      <c r="J39" s="525"/>
      <c r="K39" s="526" t="s">
        <v>70</v>
      </c>
      <c r="L39" s="527"/>
      <c r="M39" s="528">
        <v>300</v>
      </c>
      <c r="N39" s="529"/>
      <c r="O39" s="473"/>
      <c r="P39" s="474"/>
    </row>
    <row r="40" spans="1:16" s="76" customFormat="1" ht="22.5" customHeight="1" x14ac:dyDescent="0.15">
      <c r="A40" s="80"/>
      <c r="B40" s="82">
        <v>26</v>
      </c>
      <c r="C40" s="518" t="s">
        <v>70</v>
      </c>
      <c r="D40" s="519"/>
      <c r="E40" s="520">
        <v>0</v>
      </c>
      <c r="F40" s="521"/>
      <c r="G40" s="518" t="s">
        <v>70</v>
      </c>
      <c r="H40" s="519"/>
      <c r="I40" s="520">
        <v>0</v>
      </c>
      <c r="J40" s="521"/>
      <c r="K40" s="516" t="s">
        <v>70</v>
      </c>
      <c r="L40" s="517"/>
      <c r="M40" s="520">
        <v>300</v>
      </c>
      <c r="N40" s="521"/>
      <c r="O40" s="522"/>
      <c r="P40" s="523"/>
    </row>
    <row r="41" spans="1:16" s="76" customFormat="1" ht="22.5" customHeight="1" x14ac:dyDescent="0.15">
      <c r="A41" s="80"/>
      <c r="B41" s="84">
        <v>27</v>
      </c>
      <c r="C41" s="516" t="s">
        <v>70</v>
      </c>
      <c r="D41" s="517"/>
      <c r="E41" s="508">
        <v>0</v>
      </c>
      <c r="F41" s="509"/>
      <c r="G41" s="516" t="s">
        <v>70</v>
      </c>
      <c r="H41" s="517"/>
      <c r="I41" s="508">
        <v>0</v>
      </c>
      <c r="J41" s="509"/>
      <c r="K41" s="506" t="s">
        <v>70</v>
      </c>
      <c r="L41" s="507"/>
      <c r="M41" s="510">
        <v>300</v>
      </c>
      <c r="N41" s="511"/>
      <c r="O41" s="473"/>
      <c r="P41" s="474"/>
    </row>
    <row r="42" spans="1:16" s="76" customFormat="1" ht="22.5" customHeight="1" x14ac:dyDescent="0.15">
      <c r="A42" s="80"/>
      <c r="B42" s="84">
        <v>28</v>
      </c>
      <c r="C42" s="512" t="s">
        <v>71</v>
      </c>
      <c r="D42" s="513"/>
      <c r="E42" s="514">
        <v>0</v>
      </c>
      <c r="F42" s="515"/>
      <c r="G42" s="512" t="s">
        <v>71</v>
      </c>
      <c r="H42" s="513"/>
      <c r="I42" s="514">
        <v>0</v>
      </c>
      <c r="J42" s="515"/>
      <c r="K42" s="506" t="s">
        <v>71</v>
      </c>
      <c r="L42" s="507"/>
      <c r="M42" s="514">
        <v>300</v>
      </c>
      <c r="N42" s="515"/>
      <c r="O42" s="473"/>
      <c r="P42" s="474"/>
    </row>
    <row r="43" spans="1:16" s="76" customFormat="1" ht="22.5" customHeight="1" x14ac:dyDescent="0.15">
      <c r="A43" s="80"/>
      <c r="B43" s="82">
        <v>29</v>
      </c>
      <c r="C43" s="506" t="s">
        <v>71</v>
      </c>
      <c r="D43" s="507"/>
      <c r="E43" s="508">
        <v>0</v>
      </c>
      <c r="F43" s="509"/>
      <c r="G43" s="506" t="s">
        <v>71</v>
      </c>
      <c r="H43" s="507"/>
      <c r="I43" s="508">
        <v>0</v>
      </c>
      <c r="J43" s="509"/>
      <c r="K43" s="506" t="s">
        <v>71</v>
      </c>
      <c r="L43" s="507"/>
      <c r="M43" s="510">
        <v>300</v>
      </c>
      <c r="N43" s="511"/>
      <c r="O43" s="473"/>
      <c r="P43" s="474"/>
    </row>
    <row r="44" spans="1:16" s="76" customFormat="1" ht="22.5" customHeight="1" thickBot="1" x14ac:dyDescent="0.2">
      <c r="A44" s="80"/>
      <c r="B44" s="88">
        <v>30</v>
      </c>
      <c r="C44" s="502" t="s">
        <v>71</v>
      </c>
      <c r="D44" s="503"/>
      <c r="E44" s="504">
        <v>0</v>
      </c>
      <c r="F44" s="505"/>
      <c r="G44" s="502" t="s">
        <v>71</v>
      </c>
      <c r="H44" s="503"/>
      <c r="I44" s="504">
        <v>0</v>
      </c>
      <c r="J44" s="505"/>
      <c r="K44" s="502" t="s">
        <v>71</v>
      </c>
      <c r="L44" s="503"/>
      <c r="M44" s="504">
        <v>300</v>
      </c>
      <c r="N44" s="505"/>
      <c r="O44" s="484"/>
      <c r="P44" s="485"/>
    </row>
    <row r="45" spans="1:16" s="76" customFormat="1" ht="22.5" customHeight="1" thickBot="1" x14ac:dyDescent="0.2">
      <c r="A45" s="80"/>
      <c r="B45" s="89" t="s">
        <v>73</v>
      </c>
      <c r="C45" s="494"/>
      <c r="D45" s="495"/>
      <c r="E45" s="496"/>
      <c r="F45" s="497"/>
      <c r="G45" s="498"/>
      <c r="H45" s="499"/>
      <c r="I45" s="500"/>
      <c r="J45" s="501"/>
      <c r="K45" s="498" t="s">
        <v>54</v>
      </c>
      <c r="L45" s="499"/>
      <c r="M45" s="500">
        <v>300</v>
      </c>
      <c r="N45" s="501"/>
      <c r="O45" s="484"/>
      <c r="P45" s="485"/>
    </row>
    <row r="46" spans="1:16" s="76" customFormat="1" ht="22.5" customHeight="1" thickBot="1" x14ac:dyDescent="0.2">
      <c r="A46" s="80"/>
      <c r="B46" s="90"/>
      <c r="C46" s="486" t="s">
        <v>39</v>
      </c>
      <c r="D46" s="487"/>
      <c r="E46" s="488">
        <v>0</v>
      </c>
      <c r="F46" s="489"/>
      <c r="G46" s="490" t="s">
        <v>39</v>
      </c>
      <c r="H46" s="491"/>
      <c r="I46" s="488">
        <v>0</v>
      </c>
      <c r="J46" s="492"/>
      <c r="K46" s="493" t="s">
        <v>39</v>
      </c>
      <c r="L46" s="487"/>
      <c r="M46" s="488">
        <v>9300</v>
      </c>
      <c r="N46" s="492"/>
      <c r="O46" s="484"/>
      <c r="P46" s="485"/>
    </row>
    <row r="47" spans="1:16" s="76" customFormat="1" ht="30.75" thickBot="1" x14ac:dyDescent="0.2">
      <c r="A47" s="91"/>
      <c r="B47" s="475" t="s">
        <v>130</v>
      </c>
      <c r="C47" s="476"/>
      <c r="D47" s="476"/>
      <c r="E47" s="477"/>
      <c r="F47" s="478">
        <v>900</v>
      </c>
      <c r="G47" s="479"/>
      <c r="H47" s="480"/>
      <c r="I47" s="481" t="s">
        <v>131</v>
      </c>
      <c r="J47" s="476"/>
      <c r="K47" s="476"/>
      <c r="L47" s="477"/>
      <c r="M47" s="482">
        <v>9300</v>
      </c>
      <c r="N47" s="482"/>
      <c r="O47" s="482"/>
      <c r="P47" s="483"/>
    </row>
    <row r="48" spans="1:16" s="76" customFormat="1" ht="22.5" customHeight="1" x14ac:dyDescent="0.15">
      <c r="A48" s="91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</sheetData>
  <sheetProtection formatCells="0" formatColumns="0" formatRows="0" insertColumns="0" insertRows="0" insertHyperlinks="0" deleteColumns="0" deleteRows="0" sort="0" autoFilter="0" pivotTables="0"/>
  <mergeCells count="245">
    <mergeCell ref="C16:D16"/>
    <mergeCell ref="E16:F16"/>
    <mergeCell ref="G16:H16"/>
    <mergeCell ref="I16:J16"/>
    <mergeCell ref="K16:L16"/>
    <mergeCell ref="M16:N16"/>
    <mergeCell ref="K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N1:P1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N2:P2"/>
    <mergeCell ref="E10:H10"/>
    <mergeCell ref="L10:O10"/>
    <mergeCell ref="C12:F12"/>
    <mergeCell ref="G12:J12"/>
    <mergeCell ref="K12:N12"/>
    <mergeCell ref="O12:P14"/>
    <mergeCell ref="C13:F13"/>
    <mergeCell ref="G13:J13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O15:P15"/>
    <mergeCell ref="O16:P16"/>
    <mergeCell ref="B47:E47"/>
    <mergeCell ref="F47:H47"/>
    <mergeCell ref="I47:L47"/>
    <mergeCell ref="M47:P47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</mergeCells>
  <phoneticPr fontId="2"/>
  <dataValidations count="1">
    <dataValidation imeMode="on" allowBlank="1" showInputMessage="1" showErrorMessage="1" sqref="O15:P46 K12:K13 G12:G13 C12:C13" xr:uid="{B8B8A371-DBA7-4C82-8229-39D8C5401C31}"/>
  </dataValidations>
  <pageMargins left="0.98425196850393704" right="0.59055118110236227" top="0.78740157480314965" bottom="0.78740157480314965" header="0.51181102362204722" footer="0.51181102362204722"/>
  <pageSetup paperSize="9" scale="71" orientation="portrait" cellComments="asDisplayed" r:id="rId1"/>
  <headerFooter alignWithMargins="0"/>
  <rowBreaks count="1" manualBreakCount="1">
    <brk id="4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9"/>
  <sheetViews>
    <sheetView view="pageBreakPreview" zoomScale="50" zoomScaleNormal="85" zoomScaleSheetLayoutView="50" workbookViewId="0">
      <selection activeCell="M2" sqref="M2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ht="30" customHeight="1" thickBot="1" x14ac:dyDescent="0.2">
      <c r="Q1" s="566" t="s">
        <v>63</v>
      </c>
      <c r="R1" s="567"/>
      <c r="S1" s="568"/>
    </row>
    <row r="2" spans="1:25" s="92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1" t="s">
        <v>113</v>
      </c>
      <c r="M2" s="142">
        <v>7</v>
      </c>
      <c r="N2" s="143" t="s">
        <v>85</v>
      </c>
      <c r="O2" s="1"/>
      <c r="P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93"/>
      <c r="C4" s="94"/>
      <c r="D4" s="94"/>
      <c r="E4" s="94"/>
      <c r="F4" s="8"/>
      <c r="G4" s="8"/>
      <c r="H4" s="461" t="s">
        <v>22</v>
      </c>
      <c r="I4" s="462"/>
      <c r="J4" s="461">
        <v>500201</v>
      </c>
      <c r="K4" s="463"/>
      <c r="L4" s="463"/>
      <c r="M4" s="462"/>
      <c r="N4" s="461" t="s">
        <v>23</v>
      </c>
      <c r="O4" s="462"/>
      <c r="P4" s="461" t="s">
        <v>45</v>
      </c>
      <c r="Q4" s="463"/>
      <c r="R4" s="463"/>
      <c r="S4" s="462"/>
      <c r="W4" s="8"/>
    </row>
    <row r="5" spans="1:25" s="3" customFormat="1" ht="30" customHeight="1" x14ac:dyDescent="0.15">
      <c r="A5" s="8"/>
      <c r="B5" s="7"/>
      <c r="C5" s="94"/>
      <c r="D5" s="94"/>
      <c r="E5" s="94"/>
      <c r="F5" s="9"/>
      <c r="G5" s="9"/>
      <c r="H5" s="461" t="s">
        <v>24</v>
      </c>
      <c r="I5" s="462"/>
      <c r="J5" s="461" t="s">
        <v>46</v>
      </c>
      <c r="K5" s="463"/>
      <c r="L5" s="463"/>
      <c r="M5" s="462"/>
      <c r="N5" s="465" t="s">
        <v>33</v>
      </c>
      <c r="O5" s="10" t="s">
        <v>34</v>
      </c>
      <c r="P5" s="461" t="s">
        <v>47</v>
      </c>
      <c r="Q5" s="463"/>
      <c r="R5" s="463"/>
      <c r="S5" s="462"/>
      <c r="W5" s="8"/>
    </row>
    <row r="6" spans="1:25" s="3" customFormat="1" ht="30" customHeight="1" x14ac:dyDescent="0.15">
      <c r="A6" s="8"/>
      <c r="B6" s="8"/>
      <c r="C6" s="8"/>
      <c r="D6" s="8"/>
      <c r="E6" s="8"/>
      <c r="F6" s="8"/>
      <c r="G6" s="8"/>
      <c r="H6" s="461" t="s">
        <v>77</v>
      </c>
      <c r="I6" s="462"/>
      <c r="J6" s="461" t="s">
        <v>48</v>
      </c>
      <c r="K6" s="463"/>
      <c r="L6" s="463"/>
      <c r="M6" s="462"/>
      <c r="N6" s="711"/>
      <c r="O6" s="11" t="s">
        <v>21</v>
      </c>
      <c r="P6" s="461" t="s">
        <v>49</v>
      </c>
      <c r="Q6" s="463"/>
      <c r="R6" s="463"/>
      <c r="S6" s="462"/>
      <c r="W6" s="8"/>
    </row>
    <row r="7" spans="1:25" s="3" customFormat="1" ht="30" customHeight="1" x14ac:dyDescent="0.15">
      <c r="A7" s="95"/>
      <c r="B7" s="95"/>
      <c r="C7" s="21"/>
      <c r="D7" s="21"/>
      <c r="E7" s="21"/>
      <c r="F7" s="21"/>
      <c r="G7" s="21"/>
      <c r="H7" s="21"/>
      <c r="I7" s="8"/>
      <c r="J7" s="8"/>
      <c r="K7" s="8"/>
      <c r="L7" s="8"/>
      <c r="M7" s="8"/>
      <c r="N7" s="8"/>
      <c r="O7" s="8"/>
      <c r="P7" s="8"/>
      <c r="Q7" s="8"/>
      <c r="R7" s="96"/>
      <c r="S7" s="96"/>
      <c r="T7" s="97"/>
      <c r="U7" s="97"/>
      <c r="V7" s="97"/>
      <c r="W7" s="97"/>
    </row>
    <row r="8" spans="1:25" ht="22.5" customHeight="1" x14ac:dyDescent="0.15">
      <c r="A8" s="192" t="s">
        <v>92</v>
      </c>
    </row>
    <row r="9" spans="1:25" ht="22.5" customHeight="1" x14ac:dyDescent="0.15">
      <c r="A9" s="65" t="s">
        <v>132</v>
      </c>
    </row>
    <row r="10" spans="1:25" ht="22.5" customHeight="1" x14ac:dyDescent="0.15">
      <c r="A10" s="66" t="s">
        <v>129</v>
      </c>
    </row>
    <row r="11" spans="1:25" ht="22.5" customHeight="1" x14ac:dyDescent="0.15">
      <c r="A11" s="65" t="s">
        <v>127</v>
      </c>
    </row>
    <row r="12" spans="1:25" ht="22.5" customHeight="1" x14ac:dyDescent="0.15">
      <c r="A12" s="65" t="s">
        <v>128</v>
      </c>
    </row>
    <row r="13" spans="1:25" ht="22.5" customHeight="1" x14ac:dyDescent="0.15">
      <c r="A13" s="23" t="s">
        <v>143</v>
      </c>
    </row>
    <row r="14" spans="1:25" ht="21.75" customHeight="1" x14ac:dyDescent="0.15"/>
    <row r="15" spans="1:25" s="3" customFormat="1" ht="30" customHeight="1" x14ac:dyDescent="0.15">
      <c r="A15" s="98" t="s">
        <v>82</v>
      </c>
      <c r="C15" s="21"/>
      <c r="D15" s="21"/>
      <c r="E15" s="21"/>
      <c r="F15" s="21"/>
      <c r="G15" s="21"/>
      <c r="H15" s="21"/>
      <c r="I15" s="8"/>
      <c r="J15" s="8"/>
      <c r="K15" s="8"/>
      <c r="L15" s="8"/>
      <c r="M15" s="8"/>
      <c r="N15" s="8"/>
      <c r="O15" s="8"/>
      <c r="P15" s="8"/>
      <c r="Q15" s="8"/>
      <c r="R15" s="96"/>
      <c r="S15" s="96"/>
      <c r="T15" s="97"/>
      <c r="U15" s="97"/>
      <c r="V15" s="97"/>
      <c r="W15" s="97"/>
    </row>
    <row r="16" spans="1:25" s="23" customFormat="1" ht="22.5" customHeight="1" thickBot="1" x14ac:dyDescent="0.2">
      <c r="A16" s="20"/>
      <c r="B16" s="9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8"/>
      <c r="R16" s="21"/>
      <c r="S16" s="21"/>
      <c r="T16" s="21"/>
      <c r="U16" s="21"/>
      <c r="V16" s="21"/>
      <c r="W16" s="21"/>
      <c r="X16" s="100"/>
      <c r="Y16" s="100"/>
    </row>
    <row r="17" spans="1:24" s="102" customFormat="1" ht="30" customHeight="1" x14ac:dyDescent="0.15">
      <c r="A17" s="101"/>
      <c r="B17" s="655" t="s">
        <v>9</v>
      </c>
      <c r="C17" s="604" t="s">
        <v>4</v>
      </c>
      <c r="D17" s="605"/>
      <c r="E17" s="705" t="s">
        <v>91</v>
      </c>
      <c r="F17" s="706"/>
      <c r="G17" s="706"/>
      <c r="H17" s="706"/>
      <c r="I17" s="706"/>
      <c r="J17" s="707"/>
      <c r="K17" s="683" t="s">
        <v>115</v>
      </c>
      <c r="L17" s="681"/>
      <c r="M17" s="681"/>
      <c r="N17" s="681"/>
      <c r="O17" s="681"/>
      <c r="P17" s="684"/>
      <c r="Q17" s="664" t="s">
        <v>3</v>
      </c>
      <c r="R17" s="665"/>
      <c r="S17" s="666"/>
      <c r="T17" s="606"/>
      <c r="U17" s="607"/>
      <c r="V17" s="607"/>
      <c r="W17" s="607"/>
    </row>
    <row r="18" spans="1:24" s="102" customFormat="1" ht="30" customHeight="1" x14ac:dyDescent="0.15">
      <c r="A18" s="101"/>
      <c r="B18" s="656"/>
      <c r="C18" s="676" t="s">
        <v>0</v>
      </c>
      <c r="D18" s="649"/>
      <c r="E18" s="708">
        <v>45132</v>
      </c>
      <c r="F18" s="709"/>
      <c r="G18" s="709"/>
      <c r="H18" s="709"/>
      <c r="I18" s="709"/>
      <c r="J18" s="710"/>
      <c r="K18" s="686">
        <v>45131</v>
      </c>
      <c r="L18" s="686"/>
      <c r="M18" s="686"/>
      <c r="N18" s="686"/>
      <c r="O18" s="686"/>
      <c r="P18" s="688"/>
      <c r="Q18" s="606"/>
      <c r="R18" s="607"/>
      <c r="S18" s="667"/>
      <c r="T18" s="679"/>
      <c r="U18" s="678"/>
      <c r="V18" s="678"/>
      <c r="W18" s="678"/>
    </row>
    <row r="19" spans="1:24" s="102" customFormat="1" ht="30" customHeight="1" x14ac:dyDescent="0.15">
      <c r="A19" s="101"/>
      <c r="B19" s="656"/>
      <c r="C19" s="676" t="s">
        <v>10</v>
      </c>
      <c r="D19" s="649"/>
      <c r="E19" s="689" t="s">
        <v>1</v>
      </c>
      <c r="F19" s="690"/>
      <c r="G19" s="690"/>
      <c r="H19" s="690"/>
      <c r="I19" s="690"/>
      <c r="J19" s="691"/>
      <c r="K19" s="692" t="s">
        <v>1</v>
      </c>
      <c r="L19" s="690"/>
      <c r="M19" s="690"/>
      <c r="N19" s="690"/>
      <c r="O19" s="690"/>
      <c r="P19" s="693"/>
      <c r="Q19" s="606"/>
      <c r="R19" s="607"/>
      <c r="S19" s="667"/>
      <c r="T19" s="606"/>
      <c r="U19" s="607"/>
      <c r="V19" s="607"/>
      <c r="W19" s="607"/>
    </row>
    <row r="20" spans="1:24" s="102" customFormat="1" ht="30" customHeight="1" thickBot="1" x14ac:dyDescent="0.2">
      <c r="A20" s="101"/>
      <c r="B20" s="657"/>
      <c r="C20" s="631" t="s">
        <v>2</v>
      </c>
      <c r="D20" s="632"/>
      <c r="E20" s="694" t="s">
        <v>84</v>
      </c>
      <c r="F20" s="695"/>
      <c r="G20" s="695"/>
      <c r="H20" s="695"/>
      <c r="I20" s="695"/>
      <c r="J20" s="696"/>
      <c r="K20" s="697" t="s">
        <v>32</v>
      </c>
      <c r="L20" s="695"/>
      <c r="M20" s="695"/>
      <c r="N20" s="695"/>
      <c r="O20" s="695"/>
      <c r="P20" s="698"/>
      <c r="Q20" s="668"/>
      <c r="R20" s="669"/>
      <c r="S20" s="670"/>
      <c r="T20" s="606"/>
      <c r="U20" s="607"/>
      <c r="V20" s="607"/>
      <c r="W20" s="607"/>
    </row>
    <row r="21" spans="1:24" s="70" customFormat="1" ht="30" customHeight="1" thickBot="1" x14ac:dyDescent="0.2">
      <c r="A21" s="103"/>
      <c r="B21" s="636" t="s">
        <v>90</v>
      </c>
      <c r="C21" s="637"/>
      <c r="D21" s="638"/>
      <c r="E21" s="699">
        <v>1300</v>
      </c>
      <c r="F21" s="700"/>
      <c r="G21" s="700"/>
      <c r="H21" s="700"/>
      <c r="I21" s="700"/>
      <c r="J21" s="701"/>
      <c r="K21" s="702">
        <v>5820</v>
      </c>
      <c r="L21" s="703"/>
      <c r="M21" s="703"/>
      <c r="N21" s="703"/>
      <c r="O21" s="703"/>
      <c r="P21" s="704"/>
      <c r="Q21" s="644">
        <f>SUM(E21:P21)</f>
        <v>7120</v>
      </c>
      <c r="R21" s="645"/>
      <c r="S21" s="646"/>
      <c r="T21" s="650"/>
      <c r="U21" s="651"/>
      <c r="V21" s="651"/>
      <c r="W21" s="651"/>
    </row>
    <row r="22" spans="1:24" s="70" customFormat="1" ht="30" customHeight="1" thickBot="1" x14ac:dyDescent="0.2">
      <c r="A22" s="103"/>
      <c r="B22" s="104"/>
      <c r="C22" s="104"/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  <c r="S22" s="107"/>
      <c r="T22" s="105"/>
      <c r="U22" s="105"/>
      <c r="V22" s="105"/>
      <c r="W22" s="105"/>
    </row>
    <row r="23" spans="1:24" s="102" customFormat="1" ht="30" customHeight="1" x14ac:dyDescent="0.15">
      <c r="A23" s="101"/>
      <c r="B23" s="655" t="s">
        <v>9</v>
      </c>
      <c r="C23" s="604" t="s">
        <v>4</v>
      </c>
      <c r="D23" s="605"/>
      <c r="E23" s="680" t="s">
        <v>91</v>
      </c>
      <c r="F23" s="681"/>
      <c r="G23" s="681"/>
      <c r="H23" s="681"/>
      <c r="I23" s="681"/>
      <c r="J23" s="682"/>
      <c r="K23" s="683" t="s">
        <v>115</v>
      </c>
      <c r="L23" s="681"/>
      <c r="M23" s="681"/>
      <c r="N23" s="681"/>
      <c r="O23" s="681"/>
      <c r="P23" s="684"/>
      <c r="Q23" s="664" t="s">
        <v>3</v>
      </c>
      <c r="R23" s="665"/>
      <c r="S23" s="666"/>
      <c r="T23" s="606"/>
      <c r="U23" s="607"/>
      <c r="V23" s="607"/>
      <c r="W23" s="607"/>
    </row>
    <row r="24" spans="1:24" s="102" customFormat="1" ht="30" customHeight="1" x14ac:dyDescent="0.15">
      <c r="A24" s="101"/>
      <c r="B24" s="656"/>
      <c r="C24" s="676" t="s">
        <v>0</v>
      </c>
      <c r="D24" s="649"/>
      <c r="E24" s="685">
        <v>45132</v>
      </c>
      <c r="F24" s="686"/>
      <c r="G24" s="686"/>
      <c r="H24" s="686"/>
      <c r="I24" s="686"/>
      <c r="J24" s="687"/>
      <c r="K24" s="686">
        <v>45131</v>
      </c>
      <c r="L24" s="686"/>
      <c r="M24" s="686"/>
      <c r="N24" s="686"/>
      <c r="O24" s="686"/>
      <c r="P24" s="688"/>
      <c r="Q24" s="606"/>
      <c r="R24" s="607"/>
      <c r="S24" s="667"/>
      <c r="T24" s="679"/>
      <c r="U24" s="678"/>
      <c r="V24" s="678"/>
      <c r="W24" s="678"/>
    </row>
    <row r="25" spans="1:24" s="102" customFormat="1" ht="30" customHeight="1" x14ac:dyDescent="0.15">
      <c r="A25" s="101"/>
      <c r="B25" s="656"/>
      <c r="C25" s="676" t="s">
        <v>10</v>
      </c>
      <c r="D25" s="649"/>
      <c r="E25" s="689" t="s">
        <v>1</v>
      </c>
      <c r="F25" s="690"/>
      <c r="G25" s="690"/>
      <c r="H25" s="690"/>
      <c r="I25" s="690"/>
      <c r="J25" s="691"/>
      <c r="K25" s="692" t="s">
        <v>1</v>
      </c>
      <c r="L25" s="690"/>
      <c r="M25" s="690"/>
      <c r="N25" s="690"/>
      <c r="O25" s="690"/>
      <c r="P25" s="693"/>
      <c r="Q25" s="606"/>
      <c r="R25" s="607"/>
      <c r="S25" s="667"/>
      <c r="T25" s="606"/>
      <c r="U25" s="607"/>
      <c r="V25" s="607"/>
      <c r="W25" s="607"/>
    </row>
    <row r="26" spans="1:24" s="102" customFormat="1" ht="30" customHeight="1" thickBot="1" x14ac:dyDescent="0.2">
      <c r="A26" s="101"/>
      <c r="B26" s="657"/>
      <c r="C26" s="631" t="s">
        <v>2</v>
      </c>
      <c r="D26" s="632"/>
      <c r="E26" s="694" t="s">
        <v>84</v>
      </c>
      <c r="F26" s="695"/>
      <c r="G26" s="695"/>
      <c r="H26" s="695"/>
      <c r="I26" s="695"/>
      <c r="J26" s="696"/>
      <c r="K26" s="697" t="s">
        <v>32</v>
      </c>
      <c r="L26" s="695"/>
      <c r="M26" s="695"/>
      <c r="N26" s="695"/>
      <c r="O26" s="695"/>
      <c r="P26" s="698"/>
      <c r="Q26" s="668"/>
      <c r="R26" s="669"/>
      <c r="S26" s="670"/>
      <c r="T26" s="606"/>
      <c r="U26" s="607"/>
      <c r="V26" s="607"/>
      <c r="W26" s="607"/>
    </row>
    <row r="27" spans="1:24" s="70" customFormat="1" ht="30" customHeight="1" thickBot="1" x14ac:dyDescent="0.2">
      <c r="A27" s="103"/>
      <c r="B27" s="636" t="s">
        <v>72</v>
      </c>
      <c r="C27" s="637"/>
      <c r="D27" s="638"/>
      <c r="E27" s="699">
        <v>5820</v>
      </c>
      <c r="F27" s="700"/>
      <c r="G27" s="700"/>
      <c r="H27" s="700"/>
      <c r="I27" s="700"/>
      <c r="J27" s="701"/>
      <c r="K27" s="702">
        <v>1300</v>
      </c>
      <c r="L27" s="703"/>
      <c r="M27" s="703"/>
      <c r="N27" s="703"/>
      <c r="O27" s="703"/>
      <c r="P27" s="704"/>
      <c r="Q27" s="644">
        <f>SUM(E27:P27)</f>
        <v>7120</v>
      </c>
      <c r="R27" s="645"/>
      <c r="S27" s="646"/>
      <c r="T27" s="650"/>
      <c r="U27" s="651"/>
      <c r="V27" s="651"/>
      <c r="W27" s="651"/>
    </row>
    <row r="28" spans="1:24" s="102" customFormat="1" ht="30" customHeight="1" thickBot="1" x14ac:dyDescent="0.2">
      <c r="A28" s="101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109"/>
      <c r="T28" s="109"/>
      <c r="U28" s="110"/>
      <c r="V28" s="110"/>
      <c r="W28" s="110"/>
      <c r="X28" s="111"/>
    </row>
    <row r="29" spans="1:24" s="102" customFormat="1" ht="30" customHeight="1" x14ac:dyDescent="0.15">
      <c r="A29" s="101"/>
      <c r="B29" s="655" t="s">
        <v>9</v>
      </c>
      <c r="C29" s="604" t="s">
        <v>4</v>
      </c>
      <c r="D29" s="605"/>
      <c r="E29" s="658" t="s">
        <v>91</v>
      </c>
      <c r="F29" s="659"/>
      <c r="G29" s="659"/>
      <c r="H29" s="659"/>
      <c r="I29" s="659"/>
      <c r="J29" s="660"/>
      <c r="K29" s="661" t="s">
        <v>121</v>
      </c>
      <c r="L29" s="662"/>
      <c r="M29" s="662"/>
      <c r="N29" s="662"/>
      <c r="O29" s="662"/>
      <c r="P29" s="663"/>
      <c r="Q29" s="664" t="s">
        <v>3</v>
      </c>
      <c r="R29" s="665"/>
      <c r="S29" s="666"/>
      <c r="T29" s="606"/>
      <c r="U29" s="607"/>
      <c r="V29" s="607"/>
      <c r="W29" s="607"/>
    </row>
    <row r="30" spans="1:24" s="102" customFormat="1" ht="30" customHeight="1" x14ac:dyDescent="0.15">
      <c r="A30" s="101"/>
      <c r="B30" s="656"/>
      <c r="C30" s="676" t="s">
        <v>0</v>
      </c>
      <c r="D30" s="649"/>
      <c r="E30" s="671" t="s">
        <v>110</v>
      </c>
      <c r="F30" s="672"/>
      <c r="G30" s="672"/>
      <c r="H30" s="672"/>
      <c r="I30" s="672"/>
      <c r="J30" s="673"/>
      <c r="K30" s="674" t="s">
        <v>18</v>
      </c>
      <c r="L30" s="672"/>
      <c r="M30" s="672"/>
      <c r="N30" s="672"/>
      <c r="O30" s="672"/>
      <c r="P30" s="675"/>
      <c r="Q30" s="606"/>
      <c r="R30" s="607"/>
      <c r="S30" s="667"/>
      <c r="T30" s="679"/>
      <c r="U30" s="678"/>
      <c r="V30" s="678"/>
      <c r="W30" s="678"/>
    </row>
    <row r="31" spans="1:24" s="102" customFormat="1" ht="30" customHeight="1" x14ac:dyDescent="0.15">
      <c r="A31" s="101"/>
      <c r="B31" s="656"/>
      <c r="C31" s="676" t="s">
        <v>10</v>
      </c>
      <c r="D31" s="649"/>
      <c r="E31" s="676" t="s">
        <v>1</v>
      </c>
      <c r="F31" s="648"/>
      <c r="G31" s="648"/>
      <c r="H31" s="648"/>
      <c r="I31" s="648"/>
      <c r="J31" s="677"/>
      <c r="K31" s="647" t="s">
        <v>15</v>
      </c>
      <c r="L31" s="648"/>
      <c r="M31" s="648"/>
      <c r="N31" s="648"/>
      <c r="O31" s="648"/>
      <c r="P31" s="649"/>
      <c r="Q31" s="606"/>
      <c r="R31" s="607"/>
      <c r="S31" s="667"/>
      <c r="T31" s="606"/>
      <c r="U31" s="607"/>
      <c r="V31" s="607"/>
      <c r="W31" s="607"/>
    </row>
    <row r="32" spans="1:24" s="102" customFormat="1" ht="30" customHeight="1" thickBot="1" x14ac:dyDescent="0.2">
      <c r="A32" s="101"/>
      <c r="B32" s="657"/>
      <c r="C32" s="631" t="s">
        <v>2</v>
      </c>
      <c r="D32" s="632"/>
      <c r="E32" s="631" t="s">
        <v>84</v>
      </c>
      <c r="F32" s="633"/>
      <c r="G32" s="633"/>
      <c r="H32" s="633"/>
      <c r="I32" s="633"/>
      <c r="J32" s="634"/>
      <c r="K32" s="635" t="s">
        <v>16</v>
      </c>
      <c r="L32" s="633"/>
      <c r="M32" s="633"/>
      <c r="N32" s="633"/>
      <c r="O32" s="633"/>
      <c r="P32" s="632"/>
      <c r="Q32" s="668"/>
      <c r="R32" s="669"/>
      <c r="S32" s="670"/>
      <c r="T32" s="606"/>
      <c r="U32" s="607"/>
      <c r="V32" s="607"/>
      <c r="W32" s="607"/>
    </row>
    <row r="33" spans="1:27" s="70" customFormat="1" ht="30" customHeight="1" thickBot="1" x14ac:dyDescent="0.2">
      <c r="A33" s="103"/>
      <c r="B33" s="636"/>
      <c r="C33" s="637"/>
      <c r="D33" s="638"/>
      <c r="E33" s="639"/>
      <c r="F33" s="640"/>
      <c r="G33" s="640"/>
      <c r="H33" s="640"/>
      <c r="I33" s="640"/>
      <c r="J33" s="641"/>
      <c r="K33" s="642"/>
      <c r="L33" s="640"/>
      <c r="M33" s="640"/>
      <c r="N33" s="640"/>
      <c r="O33" s="640"/>
      <c r="P33" s="643"/>
      <c r="Q33" s="644">
        <f>SUM(E33:P33)</f>
        <v>0</v>
      </c>
      <c r="R33" s="645"/>
      <c r="S33" s="646"/>
      <c r="T33" s="650"/>
      <c r="U33" s="651"/>
      <c r="V33" s="651"/>
      <c r="W33" s="651"/>
    </row>
    <row r="34" spans="1:27" s="70" customFormat="1" ht="30" customHeight="1" thickBot="1" x14ac:dyDescent="0.2">
      <c r="A34" s="103"/>
      <c r="B34" s="104"/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6"/>
      <c r="S34" s="107"/>
      <c r="T34" s="105"/>
      <c r="U34" s="105"/>
      <c r="V34" s="105"/>
      <c r="W34" s="105"/>
    </row>
    <row r="35" spans="1:27" s="102" customFormat="1" ht="30" customHeight="1" x14ac:dyDescent="0.15">
      <c r="A35" s="101"/>
      <c r="B35" s="655" t="s">
        <v>9</v>
      </c>
      <c r="C35" s="604" t="s">
        <v>4</v>
      </c>
      <c r="D35" s="605"/>
      <c r="E35" s="658" t="s">
        <v>91</v>
      </c>
      <c r="F35" s="659"/>
      <c r="G35" s="659"/>
      <c r="H35" s="659"/>
      <c r="I35" s="659"/>
      <c r="J35" s="660"/>
      <c r="K35" s="661" t="s">
        <v>121</v>
      </c>
      <c r="L35" s="662"/>
      <c r="M35" s="662"/>
      <c r="N35" s="662"/>
      <c r="O35" s="662"/>
      <c r="P35" s="663"/>
      <c r="Q35" s="664" t="s">
        <v>3</v>
      </c>
      <c r="R35" s="665"/>
      <c r="S35" s="666"/>
      <c r="T35" s="606"/>
      <c r="U35" s="607"/>
      <c r="V35" s="607"/>
      <c r="W35" s="607"/>
    </row>
    <row r="36" spans="1:27" s="102" customFormat="1" ht="30" customHeight="1" x14ac:dyDescent="0.15">
      <c r="A36" s="101"/>
      <c r="B36" s="656"/>
      <c r="C36" s="676" t="s">
        <v>0</v>
      </c>
      <c r="D36" s="649"/>
      <c r="E36" s="671" t="s">
        <v>110</v>
      </c>
      <c r="F36" s="672"/>
      <c r="G36" s="672"/>
      <c r="H36" s="672"/>
      <c r="I36" s="672"/>
      <c r="J36" s="673"/>
      <c r="K36" s="674" t="s">
        <v>18</v>
      </c>
      <c r="L36" s="672"/>
      <c r="M36" s="672"/>
      <c r="N36" s="672"/>
      <c r="O36" s="672"/>
      <c r="P36" s="675"/>
      <c r="Q36" s="606"/>
      <c r="R36" s="607"/>
      <c r="S36" s="667"/>
      <c r="T36" s="679"/>
      <c r="U36" s="678"/>
      <c r="V36" s="678"/>
      <c r="W36" s="678"/>
    </row>
    <row r="37" spans="1:27" s="102" customFormat="1" ht="30" customHeight="1" x14ac:dyDescent="0.15">
      <c r="A37" s="101"/>
      <c r="B37" s="656"/>
      <c r="C37" s="676" t="s">
        <v>10</v>
      </c>
      <c r="D37" s="649"/>
      <c r="E37" s="676" t="s">
        <v>1</v>
      </c>
      <c r="F37" s="648"/>
      <c r="G37" s="648"/>
      <c r="H37" s="648"/>
      <c r="I37" s="648"/>
      <c r="J37" s="677"/>
      <c r="K37" s="647" t="s">
        <v>15</v>
      </c>
      <c r="L37" s="648"/>
      <c r="M37" s="648"/>
      <c r="N37" s="648"/>
      <c r="O37" s="648"/>
      <c r="P37" s="649"/>
      <c r="Q37" s="606"/>
      <c r="R37" s="607"/>
      <c r="S37" s="667"/>
      <c r="T37" s="606"/>
      <c r="U37" s="607"/>
      <c r="V37" s="607"/>
      <c r="W37" s="607"/>
    </row>
    <row r="38" spans="1:27" s="102" customFormat="1" ht="30" customHeight="1" thickBot="1" x14ac:dyDescent="0.2">
      <c r="A38" s="101"/>
      <c r="B38" s="657"/>
      <c r="C38" s="631" t="s">
        <v>2</v>
      </c>
      <c r="D38" s="632"/>
      <c r="E38" s="631" t="s">
        <v>84</v>
      </c>
      <c r="F38" s="633"/>
      <c r="G38" s="633"/>
      <c r="H38" s="633"/>
      <c r="I38" s="633"/>
      <c r="J38" s="634"/>
      <c r="K38" s="635" t="s">
        <v>16</v>
      </c>
      <c r="L38" s="633"/>
      <c r="M38" s="633"/>
      <c r="N38" s="633"/>
      <c r="O38" s="633"/>
      <c r="P38" s="632"/>
      <c r="Q38" s="668"/>
      <c r="R38" s="669"/>
      <c r="S38" s="670"/>
      <c r="T38" s="606"/>
      <c r="U38" s="607"/>
      <c r="V38" s="607"/>
      <c r="W38" s="607"/>
    </row>
    <row r="39" spans="1:27" s="70" customFormat="1" ht="30" customHeight="1" thickBot="1" x14ac:dyDescent="0.2">
      <c r="A39" s="103"/>
      <c r="B39" s="636"/>
      <c r="C39" s="637"/>
      <c r="D39" s="638"/>
      <c r="E39" s="639"/>
      <c r="F39" s="640"/>
      <c r="G39" s="640"/>
      <c r="H39" s="640"/>
      <c r="I39" s="640"/>
      <c r="J39" s="641"/>
      <c r="K39" s="642"/>
      <c r="L39" s="640"/>
      <c r="M39" s="640"/>
      <c r="N39" s="640"/>
      <c r="O39" s="640"/>
      <c r="P39" s="643"/>
      <c r="Q39" s="644">
        <f>SUM(E39:P39)</f>
        <v>0</v>
      </c>
      <c r="R39" s="645"/>
      <c r="S39" s="646"/>
      <c r="T39" s="650"/>
      <c r="U39" s="651"/>
      <c r="V39" s="651"/>
      <c r="W39" s="651"/>
    </row>
    <row r="40" spans="1:27" s="28" customFormat="1" ht="30" customHeight="1" x14ac:dyDescent="0.15">
      <c r="A40" s="26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608" t="s">
        <v>20</v>
      </c>
      <c r="Q40" s="610">
        <f>SUM(Q21,Q27,Q33,Q39)</f>
        <v>14240</v>
      </c>
      <c r="R40" s="611"/>
      <c r="S40" s="612"/>
      <c r="T40" s="113"/>
      <c r="U40" s="113"/>
      <c r="V40" s="113"/>
      <c r="W40" s="113"/>
    </row>
    <row r="41" spans="1:27" s="28" customFormat="1" ht="30" customHeight="1" thickBot="1" x14ac:dyDescent="0.2">
      <c r="A41" s="26"/>
      <c r="B41" s="112"/>
      <c r="C41" s="112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609"/>
      <c r="Q41" s="613"/>
      <c r="R41" s="614"/>
      <c r="S41" s="615"/>
      <c r="T41" s="113"/>
      <c r="U41" s="113"/>
      <c r="V41" s="113"/>
      <c r="W41" s="113"/>
    </row>
    <row r="42" spans="1:27" s="28" customFormat="1" ht="22.5" customHeight="1" x14ac:dyDescent="0.15">
      <c r="A42" s="26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115"/>
      <c r="R42" s="115"/>
      <c r="S42" s="115"/>
      <c r="T42" s="113"/>
      <c r="U42" s="113"/>
      <c r="V42" s="113"/>
      <c r="W42" s="113"/>
    </row>
    <row r="43" spans="1:27" s="28" customFormat="1" ht="30" customHeight="1" thickBot="1" x14ac:dyDescent="0.2">
      <c r="A43" s="26"/>
      <c r="B43" s="116" t="s">
        <v>93</v>
      </c>
      <c r="C43" s="116"/>
      <c r="D43" s="116"/>
      <c r="E43" s="117"/>
      <c r="F43" s="118"/>
      <c r="G43" s="118"/>
      <c r="H43" s="118"/>
      <c r="I43" s="113"/>
      <c r="J43" s="113"/>
      <c r="K43" s="113"/>
      <c r="L43" s="456" t="s">
        <v>111</v>
      </c>
      <c r="M43" s="457"/>
      <c r="N43" s="457"/>
      <c r="O43" s="457"/>
      <c r="P43" s="457"/>
      <c r="Q43" s="457"/>
      <c r="R43" s="457"/>
      <c r="S43" s="457"/>
      <c r="T43" s="113"/>
      <c r="U43" s="113"/>
      <c r="V43" s="113"/>
      <c r="W43" s="113"/>
    </row>
    <row r="44" spans="1:27" s="28" customFormat="1" ht="30" customHeight="1" thickBot="1" x14ac:dyDescent="0.2">
      <c r="A44" s="19"/>
      <c r="B44" s="652" t="s">
        <v>31</v>
      </c>
      <c r="C44" s="653"/>
      <c r="D44" s="654"/>
      <c r="E44" s="652" t="s">
        <v>28</v>
      </c>
      <c r="F44" s="653"/>
      <c r="G44" s="653"/>
      <c r="H44" s="654"/>
      <c r="I44" s="119"/>
      <c r="J44" s="113"/>
      <c r="K44" s="113"/>
      <c r="L44" s="616"/>
      <c r="M44" s="617"/>
      <c r="N44" s="617"/>
      <c r="O44" s="617"/>
      <c r="P44" s="617"/>
      <c r="Q44" s="617"/>
      <c r="R44" s="617"/>
      <c r="S44" s="618"/>
      <c r="T44" s="113"/>
      <c r="U44" s="113"/>
      <c r="V44" s="113"/>
      <c r="W44" s="113"/>
    </row>
    <row r="45" spans="1:27" s="28" customFormat="1" ht="30" customHeight="1" thickBot="1" x14ac:dyDescent="0.2">
      <c r="A45" s="32"/>
      <c r="B45" s="625">
        <v>4</v>
      </c>
      <c r="C45" s="626"/>
      <c r="D45" s="627"/>
      <c r="E45" s="628">
        <v>14240</v>
      </c>
      <c r="F45" s="629"/>
      <c r="G45" s="629"/>
      <c r="H45" s="630"/>
      <c r="I45" s="113"/>
      <c r="J45" s="113"/>
      <c r="K45" s="113"/>
      <c r="L45" s="619"/>
      <c r="M45" s="620"/>
      <c r="N45" s="620"/>
      <c r="O45" s="620"/>
      <c r="P45" s="620"/>
      <c r="Q45" s="620"/>
      <c r="R45" s="620"/>
      <c r="S45" s="621"/>
      <c r="T45" s="113"/>
      <c r="U45" s="113"/>
      <c r="V45" s="113"/>
      <c r="W45" s="113"/>
    </row>
    <row r="46" spans="1:27" s="23" customFormat="1" ht="30" customHeight="1" thickBot="1" x14ac:dyDescent="0.2">
      <c r="A46" s="12"/>
      <c r="I46" s="12"/>
      <c r="J46" s="12"/>
      <c r="K46" s="12"/>
      <c r="L46" s="622"/>
      <c r="M46" s="623"/>
      <c r="N46" s="623"/>
      <c r="O46" s="623"/>
      <c r="P46" s="623"/>
      <c r="Q46" s="623"/>
      <c r="R46" s="623"/>
      <c r="S46" s="624"/>
      <c r="T46" s="120"/>
      <c r="U46" s="120"/>
      <c r="V46" s="120"/>
      <c r="W46" s="120"/>
      <c r="X46" s="100"/>
      <c r="Y46" s="100"/>
      <c r="AA46" s="121"/>
    </row>
    <row r="47" spans="1:27" ht="18.75" customHeight="1" x14ac:dyDescent="0.15"/>
    <row r="49" spans="26:29" ht="19.5" x14ac:dyDescent="0.15">
      <c r="Z49" s="23"/>
      <c r="AA49" s="23"/>
      <c r="AB49" s="23"/>
      <c r="AC49" s="23"/>
    </row>
  </sheetData>
  <sheetProtection formatCells="0" formatColumns="0" formatRows="0" insertColumns="0" insertRows="0" insertHyperlinks="0" deleteColumns="0" deleteRows="0" sort="0" autoFilter="0" pivotTables="0"/>
  <mergeCells count="132">
    <mergeCell ref="Q1:S1"/>
    <mergeCell ref="H4:I4"/>
    <mergeCell ref="J4:M4"/>
    <mergeCell ref="H5:I5"/>
    <mergeCell ref="J5:M5"/>
    <mergeCell ref="P4:S4"/>
    <mergeCell ref="P5:S5"/>
    <mergeCell ref="N4:O4"/>
    <mergeCell ref="N5:N6"/>
    <mergeCell ref="H6:I6"/>
    <mergeCell ref="J6:M6"/>
    <mergeCell ref="P6:S6"/>
    <mergeCell ref="V21:W21"/>
    <mergeCell ref="B17:B20"/>
    <mergeCell ref="E17:J17"/>
    <mergeCell ref="K17:P17"/>
    <mergeCell ref="T18:U18"/>
    <mergeCell ref="V18:W18"/>
    <mergeCell ref="C19:D19"/>
    <mergeCell ref="T19:U19"/>
    <mergeCell ref="V19:W19"/>
    <mergeCell ref="C17:D17"/>
    <mergeCell ref="T17:U17"/>
    <mergeCell ref="V17:W17"/>
    <mergeCell ref="C18:D18"/>
    <mergeCell ref="T20:U20"/>
    <mergeCell ref="V20:W20"/>
    <mergeCell ref="Q17:S20"/>
    <mergeCell ref="E18:J18"/>
    <mergeCell ref="K18:P18"/>
    <mergeCell ref="E19:J19"/>
    <mergeCell ref="K19:P19"/>
    <mergeCell ref="C20:D20"/>
    <mergeCell ref="E20:J20"/>
    <mergeCell ref="K20:P20"/>
    <mergeCell ref="E27:J27"/>
    <mergeCell ref="K27:P27"/>
    <mergeCell ref="Q27:S27"/>
    <mergeCell ref="T27:U27"/>
    <mergeCell ref="B21:D21"/>
    <mergeCell ref="E21:J21"/>
    <mergeCell ref="K21:P21"/>
    <mergeCell ref="Q21:S21"/>
    <mergeCell ref="T21:U21"/>
    <mergeCell ref="V27:W27"/>
    <mergeCell ref="B23:B26"/>
    <mergeCell ref="E23:J23"/>
    <mergeCell ref="K23:P23"/>
    <mergeCell ref="V24:W24"/>
    <mergeCell ref="C25:D25"/>
    <mergeCell ref="T25:U25"/>
    <mergeCell ref="V25:W25"/>
    <mergeCell ref="C24:D24"/>
    <mergeCell ref="T24:U24"/>
    <mergeCell ref="C23:D23"/>
    <mergeCell ref="T23:U23"/>
    <mergeCell ref="V23:W23"/>
    <mergeCell ref="T26:U26"/>
    <mergeCell ref="V26:W26"/>
    <mergeCell ref="Q23:S26"/>
    <mergeCell ref="E24:J24"/>
    <mergeCell ref="K24:P24"/>
    <mergeCell ref="E25:J25"/>
    <mergeCell ref="K25:P25"/>
    <mergeCell ref="C26:D26"/>
    <mergeCell ref="E26:J26"/>
    <mergeCell ref="K26:P26"/>
    <mergeCell ref="B27:D27"/>
    <mergeCell ref="B33:D33"/>
    <mergeCell ref="E33:J33"/>
    <mergeCell ref="K33:P33"/>
    <mergeCell ref="Q33:S33"/>
    <mergeCell ref="T33:U33"/>
    <mergeCell ref="V33:W33"/>
    <mergeCell ref="B29:B32"/>
    <mergeCell ref="E29:J29"/>
    <mergeCell ref="K29:P29"/>
    <mergeCell ref="V30:W30"/>
    <mergeCell ref="C31:D31"/>
    <mergeCell ref="T31:U31"/>
    <mergeCell ref="V31:W31"/>
    <mergeCell ref="C30:D30"/>
    <mergeCell ref="T30:U30"/>
    <mergeCell ref="C29:D29"/>
    <mergeCell ref="T29:U29"/>
    <mergeCell ref="V29:W29"/>
    <mergeCell ref="T32:U32"/>
    <mergeCell ref="V32:W32"/>
    <mergeCell ref="Q29:S32"/>
    <mergeCell ref="E30:J30"/>
    <mergeCell ref="K30:P30"/>
    <mergeCell ref="E31:J31"/>
    <mergeCell ref="K31:P31"/>
    <mergeCell ref="C32:D32"/>
    <mergeCell ref="E32:J32"/>
    <mergeCell ref="K32:P32"/>
    <mergeCell ref="T39:U39"/>
    <mergeCell ref="V39:W39"/>
    <mergeCell ref="B44:D44"/>
    <mergeCell ref="E44:H44"/>
    <mergeCell ref="T38:U38"/>
    <mergeCell ref="V38:W38"/>
    <mergeCell ref="B35:B38"/>
    <mergeCell ref="E35:J35"/>
    <mergeCell ref="K35:P35"/>
    <mergeCell ref="Q35:S38"/>
    <mergeCell ref="E36:J36"/>
    <mergeCell ref="K36:P36"/>
    <mergeCell ref="E37:J37"/>
    <mergeCell ref="K37:P37"/>
    <mergeCell ref="V36:W36"/>
    <mergeCell ref="C37:D37"/>
    <mergeCell ref="T37:U37"/>
    <mergeCell ref="V37:W37"/>
    <mergeCell ref="C36:D36"/>
    <mergeCell ref="T36:U36"/>
    <mergeCell ref="C35:D35"/>
    <mergeCell ref="T35:U35"/>
    <mergeCell ref="V35:W35"/>
    <mergeCell ref="P40:P41"/>
    <mergeCell ref="Q40:S41"/>
    <mergeCell ref="L43:S43"/>
    <mergeCell ref="L44:S46"/>
    <mergeCell ref="B45:D45"/>
    <mergeCell ref="E45:H45"/>
    <mergeCell ref="C38:D38"/>
    <mergeCell ref="E38:J38"/>
    <mergeCell ref="K38:P38"/>
    <mergeCell ref="B39:D39"/>
    <mergeCell ref="E39:J39"/>
    <mergeCell ref="K39:P39"/>
    <mergeCell ref="Q39:S39"/>
  </mergeCells>
  <phoneticPr fontId="2"/>
  <dataValidations disablePrompts="1" count="3">
    <dataValidation imeMode="on" allowBlank="1" showInputMessage="1" showErrorMessage="1" sqref="L44:S46 P4:S6 J5:M5" xr:uid="{B74BD39E-0AB1-4956-AE53-358220A42B0D}"/>
    <dataValidation imeMode="hiragana" allowBlank="1" showInputMessage="1" showErrorMessage="1" sqref="B21:D21 B27:D27 B33:D33 B39:D39" xr:uid="{C8B1847D-A39A-40E9-B94A-4272FFCAD84D}"/>
    <dataValidation imeMode="disabled" allowBlank="1" showInputMessage="1" showErrorMessage="1" sqref="E45 B45" xr:uid="{0A4CE4BF-832C-48A7-8761-6746FF4B587A}"/>
  </dataValidations>
  <pageMargins left="0.9055118110236221" right="0.51181102362204722" top="0.74803149606299213" bottom="0.74803149606299213" header="0.31496062992125984" footer="0.31496062992125984"/>
  <pageSetup paperSize="9" scale="61" orientation="portrait" cellComments="asDisplayed" r:id="rId1"/>
  <colBreaks count="1" manualBreakCount="1">
    <brk id="19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0"/>
  <sheetViews>
    <sheetView view="pageBreakPreview" zoomScale="50" zoomScaleNormal="70" zoomScaleSheetLayoutView="50" workbookViewId="0">
      <selection activeCell="M2" sqref="M2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ht="30" customHeight="1" thickBot="1" x14ac:dyDescent="0.2">
      <c r="Q1" s="458" t="s">
        <v>63</v>
      </c>
      <c r="R1" s="459"/>
      <c r="S1" s="460"/>
    </row>
    <row r="2" spans="1:25" s="92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1" t="s">
        <v>114</v>
      </c>
      <c r="M2" s="142">
        <v>7</v>
      </c>
      <c r="N2" s="143" t="s">
        <v>85</v>
      </c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93"/>
      <c r="D4" s="8"/>
      <c r="E4" s="8"/>
      <c r="F4" s="8"/>
      <c r="G4" s="8"/>
      <c r="H4" s="461" t="s">
        <v>22</v>
      </c>
      <c r="I4" s="462"/>
      <c r="J4" s="461">
        <v>500201</v>
      </c>
      <c r="K4" s="463"/>
      <c r="L4" s="463"/>
      <c r="M4" s="462"/>
      <c r="N4" s="464" t="s">
        <v>23</v>
      </c>
      <c r="O4" s="464"/>
      <c r="P4" s="464" t="s">
        <v>45</v>
      </c>
      <c r="Q4" s="464"/>
      <c r="R4" s="464"/>
      <c r="S4" s="464"/>
      <c r="W4" s="8"/>
    </row>
    <row r="5" spans="1:25" s="3" customFormat="1" ht="30" customHeight="1" x14ac:dyDescent="0.15">
      <c r="A5" s="8"/>
      <c r="B5" s="7"/>
      <c r="C5" s="8"/>
      <c r="D5" s="8"/>
      <c r="E5" s="9"/>
      <c r="F5" s="9"/>
      <c r="G5" s="9"/>
      <c r="H5" s="461" t="s">
        <v>24</v>
      </c>
      <c r="I5" s="462"/>
      <c r="J5" s="461" t="s">
        <v>46</v>
      </c>
      <c r="K5" s="463"/>
      <c r="L5" s="463"/>
      <c r="M5" s="462"/>
      <c r="N5" s="465" t="s">
        <v>33</v>
      </c>
      <c r="O5" s="10" t="s">
        <v>34</v>
      </c>
      <c r="P5" s="461" t="s">
        <v>47</v>
      </c>
      <c r="Q5" s="463"/>
      <c r="R5" s="463"/>
      <c r="S5" s="462"/>
      <c r="W5" s="8"/>
    </row>
    <row r="6" spans="1:25" s="3" customFormat="1" ht="30" customHeight="1" x14ac:dyDescent="0.15">
      <c r="A6" s="8"/>
      <c r="B6" s="8"/>
      <c r="C6" s="8"/>
      <c r="D6" s="8"/>
      <c r="E6" s="8"/>
      <c r="F6" s="8"/>
      <c r="G6" s="8"/>
      <c r="H6" s="461" t="s">
        <v>77</v>
      </c>
      <c r="I6" s="462"/>
      <c r="J6" s="461" t="s">
        <v>48</v>
      </c>
      <c r="K6" s="463"/>
      <c r="L6" s="463"/>
      <c r="M6" s="462"/>
      <c r="N6" s="466"/>
      <c r="O6" s="11" t="s">
        <v>21</v>
      </c>
      <c r="P6" s="461" t="s">
        <v>49</v>
      </c>
      <c r="Q6" s="463"/>
      <c r="R6" s="463"/>
      <c r="S6" s="462"/>
      <c r="W6" s="8"/>
    </row>
    <row r="7" spans="1:25" ht="30" customHeight="1" x14ac:dyDescent="0.15">
      <c r="A7" s="95"/>
      <c r="B7" s="95"/>
      <c r="C7" s="12"/>
      <c r="D7" s="1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7"/>
      <c r="V7" s="17"/>
      <c r="W7" s="17"/>
      <c r="X7" s="33"/>
      <c r="Y7" s="100"/>
    </row>
    <row r="8" spans="1:25" ht="22.5" customHeight="1" x14ac:dyDescent="0.15">
      <c r="A8" s="192" t="s">
        <v>92</v>
      </c>
    </row>
    <row r="9" spans="1:25" ht="22.5" customHeight="1" x14ac:dyDescent="0.15">
      <c r="A9" s="65" t="s">
        <v>132</v>
      </c>
    </row>
    <row r="10" spans="1:25" ht="22.5" customHeight="1" x14ac:dyDescent="0.15">
      <c r="A10" s="66" t="s">
        <v>129</v>
      </c>
    </row>
    <row r="11" spans="1:25" ht="22.5" customHeight="1" x14ac:dyDescent="0.15">
      <c r="A11" s="65" t="s">
        <v>127</v>
      </c>
    </row>
    <row r="12" spans="1:25" ht="22.5" customHeight="1" x14ac:dyDescent="0.15">
      <c r="A12" s="65" t="s">
        <v>128</v>
      </c>
    </row>
    <row r="13" spans="1:25" ht="22.5" customHeight="1" x14ac:dyDescent="0.15">
      <c r="A13" s="23" t="s">
        <v>143</v>
      </c>
    </row>
    <row r="14" spans="1:25" ht="21.75" customHeight="1" x14ac:dyDescent="0.15"/>
    <row r="15" spans="1:25" ht="30" customHeight="1" x14ac:dyDescent="0.15">
      <c r="A15" s="122" t="s">
        <v>81</v>
      </c>
      <c r="C15" s="12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7"/>
      <c r="V15" s="17"/>
      <c r="W15" s="17"/>
      <c r="X15" s="33"/>
      <c r="Y15" s="100"/>
    </row>
    <row r="16" spans="1:25" s="23" customFormat="1" ht="22.5" customHeight="1" thickBot="1" x14ac:dyDescent="0.2">
      <c r="A16" s="20"/>
      <c r="B16" s="12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4"/>
      <c r="N16" s="14"/>
      <c r="O16" s="14"/>
      <c r="P16" s="14"/>
      <c r="Q16" s="8"/>
      <c r="R16" s="21"/>
      <c r="S16" s="21"/>
      <c r="T16" s="21"/>
      <c r="U16" s="21"/>
      <c r="V16" s="21"/>
      <c r="W16" s="21"/>
      <c r="X16" s="100"/>
      <c r="Y16" s="100"/>
    </row>
    <row r="17" spans="1:25" ht="30" customHeight="1" thickBot="1" x14ac:dyDescent="0.2">
      <c r="A17" s="12"/>
      <c r="B17" s="655" t="s">
        <v>9</v>
      </c>
      <c r="C17" s="604" t="s">
        <v>4</v>
      </c>
      <c r="D17" s="758"/>
      <c r="E17" s="729" t="s">
        <v>17</v>
      </c>
      <c r="F17" s="730"/>
      <c r="G17" s="730"/>
      <c r="H17" s="730"/>
      <c r="I17" s="730"/>
      <c r="J17" s="730"/>
      <c r="K17" s="683" t="s">
        <v>115</v>
      </c>
      <c r="L17" s="681"/>
      <c r="M17" s="681"/>
      <c r="N17" s="681"/>
      <c r="O17" s="681"/>
      <c r="P17" s="684"/>
      <c r="Q17" s="733" t="s">
        <v>3</v>
      </c>
      <c r="R17" s="733"/>
      <c r="S17" s="733"/>
      <c r="T17" s="740"/>
      <c r="U17" s="741"/>
      <c r="V17" s="741"/>
      <c r="W17" s="741"/>
    </row>
    <row r="18" spans="1:25" ht="30" customHeight="1" thickBot="1" x14ac:dyDescent="0.2">
      <c r="A18" s="12"/>
      <c r="B18" s="656"/>
      <c r="C18" s="676" t="s">
        <v>0</v>
      </c>
      <c r="D18" s="648"/>
      <c r="E18" s="734">
        <v>45287</v>
      </c>
      <c r="F18" s="735"/>
      <c r="G18" s="735"/>
      <c r="H18" s="735"/>
      <c r="I18" s="735"/>
      <c r="J18" s="735"/>
      <c r="K18" s="686">
        <v>45131</v>
      </c>
      <c r="L18" s="686"/>
      <c r="M18" s="686"/>
      <c r="N18" s="686"/>
      <c r="O18" s="686"/>
      <c r="P18" s="688"/>
      <c r="Q18" s="733"/>
      <c r="R18" s="733"/>
      <c r="S18" s="733"/>
      <c r="T18" s="742"/>
      <c r="U18" s="743"/>
      <c r="V18" s="743"/>
      <c r="W18" s="743"/>
    </row>
    <row r="19" spans="1:25" ht="30" customHeight="1" thickBot="1" x14ac:dyDescent="0.2">
      <c r="A19" s="12"/>
      <c r="B19" s="656"/>
      <c r="C19" s="676" t="s">
        <v>10</v>
      </c>
      <c r="D19" s="648"/>
      <c r="E19" s="737" t="s">
        <v>94</v>
      </c>
      <c r="F19" s="738"/>
      <c r="G19" s="738"/>
      <c r="H19" s="738"/>
      <c r="I19" s="738"/>
      <c r="J19" s="738"/>
      <c r="K19" s="759" t="s">
        <v>1</v>
      </c>
      <c r="L19" s="759"/>
      <c r="M19" s="759"/>
      <c r="N19" s="759"/>
      <c r="O19" s="759"/>
      <c r="P19" s="760"/>
      <c r="Q19" s="733"/>
      <c r="R19" s="733"/>
      <c r="S19" s="733"/>
      <c r="T19" s="740"/>
      <c r="U19" s="741"/>
      <c r="V19" s="741"/>
      <c r="W19" s="741"/>
    </row>
    <row r="20" spans="1:25" ht="30" customHeight="1" thickBot="1" x14ac:dyDescent="0.2">
      <c r="A20" s="12"/>
      <c r="B20" s="657"/>
      <c r="C20" s="631" t="s">
        <v>2</v>
      </c>
      <c r="D20" s="633"/>
      <c r="E20" s="747" t="s">
        <v>50</v>
      </c>
      <c r="F20" s="748"/>
      <c r="G20" s="748"/>
      <c r="H20" s="748"/>
      <c r="I20" s="748"/>
      <c r="J20" s="748"/>
      <c r="K20" s="761" t="s">
        <v>32</v>
      </c>
      <c r="L20" s="761"/>
      <c r="M20" s="761"/>
      <c r="N20" s="761"/>
      <c r="O20" s="761"/>
      <c r="P20" s="762"/>
      <c r="Q20" s="733"/>
      <c r="R20" s="733"/>
      <c r="S20" s="733"/>
      <c r="T20" s="740"/>
      <c r="U20" s="741"/>
      <c r="V20" s="741"/>
      <c r="W20" s="741"/>
    </row>
    <row r="21" spans="1:25" s="28" customFormat="1" ht="30" customHeight="1" thickBot="1" x14ac:dyDescent="0.2">
      <c r="A21" s="26"/>
      <c r="B21" s="636" t="s">
        <v>95</v>
      </c>
      <c r="C21" s="724"/>
      <c r="D21" s="724"/>
      <c r="E21" s="755">
        <v>0</v>
      </c>
      <c r="F21" s="756"/>
      <c r="G21" s="756"/>
      <c r="H21" s="756"/>
      <c r="I21" s="756"/>
      <c r="J21" s="757"/>
      <c r="K21" s="702">
        <v>5820</v>
      </c>
      <c r="L21" s="703"/>
      <c r="M21" s="703"/>
      <c r="N21" s="703"/>
      <c r="O21" s="703"/>
      <c r="P21" s="704"/>
      <c r="Q21" s="644">
        <f>SUM(E21:P21)</f>
        <v>5820</v>
      </c>
      <c r="R21" s="645"/>
      <c r="S21" s="646"/>
      <c r="T21" s="745"/>
      <c r="U21" s="746"/>
      <c r="V21" s="746"/>
      <c r="W21" s="746"/>
    </row>
    <row r="22" spans="1:25" s="23" customFormat="1" ht="30" customHeight="1" thickBot="1" x14ac:dyDescent="0.2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/>
      <c r="R22" s="21"/>
      <c r="S22" s="21"/>
      <c r="T22" s="21"/>
      <c r="U22" s="21"/>
      <c r="V22" s="21"/>
      <c r="W22" s="21"/>
      <c r="X22" s="100"/>
      <c r="Y22" s="100"/>
    </row>
    <row r="23" spans="1:25" ht="30" customHeight="1" thickBot="1" x14ac:dyDescent="0.2">
      <c r="A23" s="12"/>
      <c r="B23" s="655" t="s">
        <v>9</v>
      </c>
      <c r="C23" s="604" t="s">
        <v>4</v>
      </c>
      <c r="D23" s="744"/>
      <c r="E23" s="729" t="s">
        <v>17</v>
      </c>
      <c r="F23" s="730"/>
      <c r="G23" s="730"/>
      <c r="H23" s="730"/>
      <c r="I23" s="730"/>
      <c r="J23" s="730"/>
      <c r="K23" s="683" t="s">
        <v>115</v>
      </c>
      <c r="L23" s="681"/>
      <c r="M23" s="681"/>
      <c r="N23" s="681"/>
      <c r="O23" s="681"/>
      <c r="P23" s="684"/>
      <c r="Q23" s="733" t="s">
        <v>3</v>
      </c>
      <c r="R23" s="733"/>
      <c r="S23" s="733"/>
      <c r="T23" s="740"/>
      <c r="U23" s="741"/>
      <c r="V23" s="741"/>
      <c r="W23" s="741"/>
    </row>
    <row r="24" spans="1:25" ht="30" customHeight="1" thickBot="1" x14ac:dyDescent="0.2">
      <c r="A24" s="12"/>
      <c r="B24" s="656"/>
      <c r="C24" s="676" t="s">
        <v>0</v>
      </c>
      <c r="D24" s="677"/>
      <c r="E24" s="734">
        <v>45287</v>
      </c>
      <c r="F24" s="735"/>
      <c r="G24" s="735"/>
      <c r="H24" s="735"/>
      <c r="I24" s="735"/>
      <c r="J24" s="735"/>
      <c r="K24" s="686">
        <v>45131</v>
      </c>
      <c r="L24" s="686"/>
      <c r="M24" s="686"/>
      <c r="N24" s="686"/>
      <c r="O24" s="686"/>
      <c r="P24" s="688"/>
      <c r="Q24" s="733"/>
      <c r="R24" s="733"/>
      <c r="S24" s="733"/>
      <c r="T24" s="742"/>
      <c r="U24" s="743"/>
      <c r="V24" s="743"/>
      <c r="W24" s="743"/>
    </row>
    <row r="25" spans="1:25" ht="30" customHeight="1" thickBot="1" x14ac:dyDescent="0.2">
      <c r="A25" s="12"/>
      <c r="B25" s="656"/>
      <c r="C25" s="676" t="s">
        <v>10</v>
      </c>
      <c r="D25" s="677"/>
      <c r="E25" s="737" t="s">
        <v>94</v>
      </c>
      <c r="F25" s="738"/>
      <c r="G25" s="738"/>
      <c r="H25" s="738"/>
      <c r="I25" s="738"/>
      <c r="J25" s="738"/>
      <c r="K25" s="692" t="s">
        <v>1</v>
      </c>
      <c r="L25" s="690"/>
      <c r="M25" s="690"/>
      <c r="N25" s="690"/>
      <c r="O25" s="690"/>
      <c r="P25" s="693"/>
      <c r="Q25" s="733"/>
      <c r="R25" s="733"/>
      <c r="S25" s="733"/>
      <c r="T25" s="740"/>
      <c r="U25" s="741"/>
      <c r="V25" s="741"/>
      <c r="W25" s="741"/>
    </row>
    <row r="26" spans="1:25" ht="30" customHeight="1" thickBot="1" x14ac:dyDescent="0.2">
      <c r="A26" s="12"/>
      <c r="B26" s="657"/>
      <c r="C26" s="631" t="s">
        <v>2</v>
      </c>
      <c r="D26" s="634"/>
      <c r="E26" s="747" t="s">
        <v>50</v>
      </c>
      <c r="F26" s="748"/>
      <c r="G26" s="748"/>
      <c r="H26" s="748"/>
      <c r="I26" s="748"/>
      <c r="J26" s="748"/>
      <c r="K26" s="697" t="s">
        <v>32</v>
      </c>
      <c r="L26" s="695"/>
      <c r="M26" s="695"/>
      <c r="N26" s="695"/>
      <c r="O26" s="695"/>
      <c r="P26" s="698"/>
      <c r="Q26" s="733"/>
      <c r="R26" s="733"/>
      <c r="S26" s="733"/>
      <c r="T26" s="740"/>
      <c r="U26" s="741"/>
      <c r="V26" s="741"/>
      <c r="W26" s="741"/>
    </row>
    <row r="27" spans="1:25" s="28" customFormat="1" ht="30" customHeight="1" thickBot="1" x14ac:dyDescent="0.2">
      <c r="A27" s="26"/>
      <c r="B27" s="636" t="s">
        <v>96</v>
      </c>
      <c r="C27" s="724"/>
      <c r="D27" s="725"/>
      <c r="E27" s="750">
        <v>1100</v>
      </c>
      <c r="F27" s="751"/>
      <c r="G27" s="751"/>
      <c r="H27" s="751"/>
      <c r="I27" s="751"/>
      <c r="J27" s="752"/>
      <c r="K27" s="702">
        <v>1300</v>
      </c>
      <c r="L27" s="703"/>
      <c r="M27" s="703"/>
      <c r="N27" s="703"/>
      <c r="O27" s="703"/>
      <c r="P27" s="704"/>
      <c r="Q27" s="644">
        <f>SUM(E27:P27)</f>
        <v>2400</v>
      </c>
      <c r="R27" s="645"/>
      <c r="S27" s="646"/>
      <c r="T27" s="745"/>
      <c r="U27" s="746"/>
      <c r="V27" s="746"/>
      <c r="W27" s="746"/>
    </row>
    <row r="28" spans="1:25" s="28" customFormat="1" ht="30" customHeight="1" thickBot="1" x14ac:dyDescent="0.2">
      <c r="A28" s="26"/>
      <c r="B28" s="46"/>
      <c r="C28" s="46"/>
      <c r="D28" s="46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25"/>
      <c r="S28" s="30"/>
      <c r="T28" s="29"/>
      <c r="U28" s="29"/>
      <c r="V28" s="29"/>
      <c r="W28" s="29"/>
    </row>
    <row r="29" spans="1:25" ht="30" customHeight="1" thickBot="1" x14ac:dyDescent="0.2">
      <c r="A29" s="12"/>
      <c r="B29" s="655" t="s">
        <v>9</v>
      </c>
      <c r="C29" s="604" t="s">
        <v>4</v>
      </c>
      <c r="D29" s="744"/>
      <c r="E29" s="729" t="s">
        <v>17</v>
      </c>
      <c r="F29" s="730"/>
      <c r="G29" s="730"/>
      <c r="H29" s="730"/>
      <c r="I29" s="730"/>
      <c r="J29" s="730"/>
      <c r="K29" s="731" t="s">
        <v>121</v>
      </c>
      <c r="L29" s="731"/>
      <c r="M29" s="731"/>
      <c r="N29" s="731"/>
      <c r="O29" s="731"/>
      <c r="P29" s="732"/>
      <c r="Q29" s="733" t="s">
        <v>3</v>
      </c>
      <c r="R29" s="733"/>
      <c r="S29" s="733"/>
      <c r="T29" s="740"/>
      <c r="U29" s="741"/>
      <c r="V29" s="741"/>
      <c r="W29" s="741"/>
    </row>
    <row r="30" spans="1:25" ht="30" customHeight="1" thickBot="1" x14ac:dyDescent="0.2">
      <c r="A30" s="12"/>
      <c r="B30" s="656"/>
      <c r="C30" s="676" t="s">
        <v>0</v>
      </c>
      <c r="D30" s="677"/>
      <c r="E30" s="734">
        <v>45287</v>
      </c>
      <c r="F30" s="735"/>
      <c r="G30" s="735"/>
      <c r="H30" s="735"/>
      <c r="I30" s="735"/>
      <c r="J30" s="735"/>
      <c r="K30" s="735" t="s">
        <v>18</v>
      </c>
      <c r="L30" s="735"/>
      <c r="M30" s="735"/>
      <c r="N30" s="735"/>
      <c r="O30" s="735"/>
      <c r="P30" s="736"/>
      <c r="Q30" s="733"/>
      <c r="R30" s="733"/>
      <c r="S30" s="733"/>
      <c r="T30" s="742"/>
      <c r="U30" s="743"/>
      <c r="V30" s="743"/>
      <c r="W30" s="743"/>
    </row>
    <row r="31" spans="1:25" ht="30" customHeight="1" thickBot="1" x14ac:dyDescent="0.2">
      <c r="A31" s="12"/>
      <c r="B31" s="656"/>
      <c r="C31" s="676" t="s">
        <v>10</v>
      </c>
      <c r="D31" s="677"/>
      <c r="E31" s="737" t="s">
        <v>94</v>
      </c>
      <c r="F31" s="738"/>
      <c r="G31" s="738"/>
      <c r="H31" s="738"/>
      <c r="I31" s="738"/>
      <c r="J31" s="738"/>
      <c r="K31" s="738" t="s">
        <v>15</v>
      </c>
      <c r="L31" s="738"/>
      <c r="M31" s="738"/>
      <c r="N31" s="738"/>
      <c r="O31" s="738"/>
      <c r="P31" s="739"/>
      <c r="Q31" s="733"/>
      <c r="R31" s="733"/>
      <c r="S31" s="733"/>
      <c r="T31" s="740"/>
      <c r="U31" s="741"/>
      <c r="V31" s="741"/>
      <c r="W31" s="741"/>
    </row>
    <row r="32" spans="1:25" ht="30" customHeight="1" thickBot="1" x14ac:dyDescent="0.2">
      <c r="A32" s="12"/>
      <c r="B32" s="657"/>
      <c r="C32" s="631" t="s">
        <v>2</v>
      </c>
      <c r="D32" s="634"/>
      <c r="E32" s="747" t="s">
        <v>50</v>
      </c>
      <c r="F32" s="748"/>
      <c r="G32" s="748"/>
      <c r="H32" s="748"/>
      <c r="I32" s="748"/>
      <c r="J32" s="748"/>
      <c r="K32" s="748" t="s">
        <v>16</v>
      </c>
      <c r="L32" s="748"/>
      <c r="M32" s="748"/>
      <c r="N32" s="748"/>
      <c r="O32" s="748"/>
      <c r="P32" s="749"/>
      <c r="Q32" s="733"/>
      <c r="R32" s="733"/>
      <c r="S32" s="733"/>
      <c r="T32" s="740"/>
      <c r="U32" s="741"/>
      <c r="V32" s="741"/>
      <c r="W32" s="741"/>
    </row>
    <row r="33" spans="1:27" s="28" customFormat="1" ht="30" customHeight="1" thickBot="1" x14ac:dyDescent="0.2">
      <c r="A33" s="26"/>
      <c r="B33" s="636"/>
      <c r="C33" s="724"/>
      <c r="D33" s="725"/>
      <c r="E33" s="726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8"/>
      <c r="Q33" s="644">
        <f>SUM(E33:P33)</f>
        <v>0</v>
      </c>
      <c r="R33" s="645"/>
      <c r="S33" s="646"/>
      <c r="T33" s="745"/>
      <c r="U33" s="746"/>
      <c r="V33" s="746"/>
      <c r="W33" s="746"/>
    </row>
    <row r="34" spans="1:27" s="23" customFormat="1" ht="30" customHeight="1" thickBot="1" x14ac:dyDescent="0.2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/>
      <c r="R34" s="21"/>
      <c r="S34" s="21"/>
      <c r="T34" s="21"/>
      <c r="U34" s="21"/>
      <c r="V34" s="21"/>
      <c r="W34" s="21"/>
      <c r="X34" s="100"/>
      <c r="Y34" s="100"/>
    </row>
    <row r="35" spans="1:27" ht="30" customHeight="1" thickBot="1" x14ac:dyDescent="0.2">
      <c r="A35" s="12"/>
      <c r="B35" s="655" t="s">
        <v>9</v>
      </c>
      <c r="C35" s="604" t="s">
        <v>4</v>
      </c>
      <c r="D35" s="744"/>
      <c r="E35" s="729" t="s">
        <v>17</v>
      </c>
      <c r="F35" s="730"/>
      <c r="G35" s="730"/>
      <c r="H35" s="730"/>
      <c r="I35" s="730"/>
      <c r="J35" s="730"/>
      <c r="K35" s="731" t="s">
        <v>121</v>
      </c>
      <c r="L35" s="731"/>
      <c r="M35" s="731"/>
      <c r="N35" s="731"/>
      <c r="O35" s="731"/>
      <c r="P35" s="732"/>
      <c r="Q35" s="733" t="s">
        <v>3</v>
      </c>
      <c r="R35" s="733"/>
      <c r="S35" s="733"/>
      <c r="T35" s="740"/>
      <c r="U35" s="741"/>
      <c r="V35" s="741"/>
      <c r="W35" s="741"/>
    </row>
    <row r="36" spans="1:27" ht="30" customHeight="1" thickBot="1" x14ac:dyDescent="0.2">
      <c r="A36" s="12"/>
      <c r="B36" s="656"/>
      <c r="C36" s="676" t="s">
        <v>0</v>
      </c>
      <c r="D36" s="677"/>
      <c r="E36" s="734">
        <v>45287</v>
      </c>
      <c r="F36" s="735"/>
      <c r="G36" s="735"/>
      <c r="H36" s="735"/>
      <c r="I36" s="735"/>
      <c r="J36" s="735"/>
      <c r="K36" s="735" t="s">
        <v>18</v>
      </c>
      <c r="L36" s="735"/>
      <c r="M36" s="735"/>
      <c r="N36" s="735"/>
      <c r="O36" s="735"/>
      <c r="P36" s="736"/>
      <c r="Q36" s="733"/>
      <c r="R36" s="733"/>
      <c r="S36" s="733"/>
      <c r="T36" s="742"/>
      <c r="U36" s="743"/>
      <c r="V36" s="743"/>
      <c r="W36" s="743"/>
    </row>
    <row r="37" spans="1:27" ht="30" customHeight="1" thickBot="1" x14ac:dyDescent="0.2">
      <c r="A37" s="12"/>
      <c r="B37" s="656"/>
      <c r="C37" s="676" t="s">
        <v>10</v>
      </c>
      <c r="D37" s="677"/>
      <c r="E37" s="737" t="s">
        <v>94</v>
      </c>
      <c r="F37" s="738"/>
      <c r="G37" s="738"/>
      <c r="H37" s="738"/>
      <c r="I37" s="738"/>
      <c r="J37" s="738"/>
      <c r="K37" s="738" t="s">
        <v>15</v>
      </c>
      <c r="L37" s="738"/>
      <c r="M37" s="738"/>
      <c r="N37" s="738"/>
      <c r="O37" s="738"/>
      <c r="P37" s="739"/>
      <c r="Q37" s="733"/>
      <c r="R37" s="733"/>
      <c r="S37" s="733"/>
      <c r="T37" s="740"/>
      <c r="U37" s="741"/>
      <c r="V37" s="741"/>
      <c r="W37" s="741"/>
    </row>
    <row r="38" spans="1:27" ht="30" customHeight="1" thickBot="1" x14ac:dyDescent="0.2">
      <c r="A38" s="12"/>
      <c r="B38" s="657"/>
      <c r="C38" s="631" t="s">
        <v>2</v>
      </c>
      <c r="D38" s="634"/>
      <c r="E38" s="747" t="s">
        <v>50</v>
      </c>
      <c r="F38" s="748"/>
      <c r="G38" s="748"/>
      <c r="H38" s="748"/>
      <c r="I38" s="748"/>
      <c r="J38" s="748"/>
      <c r="K38" s="748" t="s">
        <v>16</v>
      </c>
      <c r="L38" s="748"/>
      <c r="M38" s="748"/>
      <c r="N38" s="748"/>
      <c r="O38" s="748"/>
      <c r="P38" s="749"/>
      <c r="Q38" s="733"/>
      <c r="R38" s="733"/>
      <c r="S38" s="733"/>
      <c r="T38" s="740"/>
      <c r="U38" s="741"/>
      <c r="V38" s="741"/>
      <c r="W38" s="741"/>
    </row>
    <row r="39" spans="1:27" s="28" customFormat="1" ht="30" customHeight="1" thickBot="1" x14ac:dyDescent="0.2">
      <c r="A39" s="26"/>
      <c r="B39" s="636"/>
      <c r="C39" s="724"/>
      <c r="D39" s="725"/>
      <c r="E39" s="726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8"/>
      <c r="Q39" s="644">
        <f>SUM(E39:P39)</f>
        <v>0</v>
      </c>
      <c r="R39" s="645"/>
      <c r="S39" s="646"/>
      <c r="T39" s="745"/>
      <c r="U39" s="746"/>
      <c r="V39" s="746"/>
      <c r="W39" s="746"/>
    </row>
    <row r="40" spans="1:27" s="28" customFormat="1" ht="30" customHeight="1" x14ac:dyDescent="0.15">
      <c r="A40" s="26"/>
      <c r="B40" s="112"/>
      <c r="C40" s="112"/>
      <c r="D40" s="112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753" t="s">
        <v>20</v>
      </c>
      <c r="Q40" s="610">
        <f>SUM(Q21,Q27,Q33,Q39)</f>
        <v>8220</v>
      </c>
      <c r="R40" s="611"/>
      <c r="S40" s="612"/>
      <c r="T40" s="124"/>
      <c r="U40" s="124"/>
      <c r="V40" s="124"/>
      <c r="W40" s="124"/>
    </row>
    <row r="41" spans="1:27" s="28" customFormat="1" ht="30" customHeight="1" thickBot="1" x14ac:dyDescent="0.2">
      <c r="A41" s="26"/>
      <c r="B41" s="112"/>
      <c r="C41" s="112"/>
      <c r="D41" s="112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754"/>
      <c r="Q41" s="613"/>
      <c r="R41" s="614"/>
      <c r="S41" s="615"/>
      <c r="T41" s="124"/>
      <c r="U41" s="124"/>
      <c r="V41" s="124"/>
      <c r="W41" s="124"/>
    </row>
    <row r="42" spans="1:27" s="28" customFormat="1" ht="22.5" customHeight="1" x14ac:dyDescent="0.15">
      <c r="A42" s="26"/>
      <c r="B42" s="112"/>
      <c r="C42" s="112"/>
      <c r="D42" s="112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6"/>
      <c r="Q42" s="127"/>
      <c r="R42" s="127"/>
      <c r="S42" s="127"/>
      <c r="T42" s="124"/>
      <c r="U42" s="124"/>
      <c r="V42" s="124"/>
      <c r="W42" s="124"/>
    </row>
    <row r="43" spans="1:27" s="28" customFormat="1" ht="30" customHeight="1" thickBot="1" x14ac:dyDescent="0.2">
      <c r="A43" s="26"/>
      <c r="B43" s="116" t="s">
        <v>93</v>
      </c>
      <c r="C43" s="116"/>
      <c r="D43" s="116"/>
      <c r="E43" s="117"/>
      <c r="F43" s="118"/>
      <c r="G43" s="118"/>
      <c r="H43" s="118"/>
      <c r="I43" s="124"/>
      <c r="J43" s="124"/>
      <c r="K43" s="124"/>
      <c r="L43" s="456" t="s">
        <v>111</v>
      </c>
      <c r="M43" s="457"/>
      <c r="N43" s="457"/>
      <c r="O43" s="457"/>
      <c r="P43" s="457"/>
      <c r="Q43" s="457"/>
      <c r="R43" s="457"/>
      <c r="S43" s="457"/>
      <c r="T43" s="124"/>
      <c r="U43" s="124"/>
      <c r="V43" s="124"/>
      <c r="W43" s="124"/>
    </row>
    <row r="44" spans="1:27" s="28" customFormat="1" ht="30" customHeight="1" thickBot="1" x14ac:dyDescent="0.2">
      <c r="A44" s="19"/>
      <c r="B44" s="652" t="s">
        <v>31</v>
      </c>
      <c r="C44" s="653"/>
      <c r="D44" s="654"/>
      <c r="E44" s="652" t="s">
        <v>28</v>
      </c>
      <c r="F44" s="653"/>
      <c r="G44" s="653"/>
      <c r="H44" s="654"/>
      <c r="I44" s="119"/>
      <c r="J44" s="124"/>
      <c r="K44" s="124"/>
      <c r="L44" s="712"/>
      <c r="M44" s="713"/>
      <c r="N44" s="713"/>
      <c r="O44" s="713"/>
      <c r="P44" s="713"/>
      <c r="Q44" s="713"/>
      <c r="R44" s="713"/>
      <c r="S44" s="714"/>
      <c r="T44" s="124"/>
      <c r="U44" s="124"/>
      <c r="V44" s="124"/>
      <c r="W44" s="124"/>
    </row>
    <row r="45" spans="1:27" s="28" customFormat="1" ht="30" customHeight="1" thickBot="1" x14ac:dyDescent="0.2">
      <c r="A45" s="32"/>
      <c r="B45" s="625">
        <v>2</v>
      </c>
      <c r="C45" s="626"/>
      <c r="D45" s="627"/>
      <c r="E45" s="721">
        <v>7120</v>
      </c>
      <c r="F45" s="722"/>
      <c r="G45" s="722"/>
      <c r="H45" s="723"/>
      <c r="I45" s="124"/>
      <c r="J45" s="124"/>
      <c r="K45" s="124"/>
      <c r="L45" s="715"/>
      <c r="M45" s="716"/>
      <c r="N45" s="716"/>
      <c r="O45" s="716"/>
      <c r="P45" s="716"/>
      <c r="Q45" s="716"/>
      <c r="R45" s="716"/>
      <c r="S45" s="717"/>
      <c r="T45" s="124"/>
      <c r="U45" s="124"/>
      <c r="V45" s="124"/>
      <c r="W45" s="124"/>
    </row>
    <row r="46" spans="1:27" s="23" customFormat="1" ht="30" customHeight="1" thickBot="1" x14ac:dyDescent="0.2">
      <c r="A46" s="12"/>
      <c r="I46" s="12"/>
      <c r="J46" s="12"/>
      <c r="K46" s="12"/>
      <c r="L46" s="718"/>
      <c r="M46" s="719"/>
      <c r="N46" s="719"/>
      <c r="O46" s="719"/>
      <c r="P46" s="719"/>
      <c r="Q46" s="719"/>
      <c r="R46" s="719"/>
      <c r="S46" s="720"/>
      <c r="T46" s="120"/>
      <c r="U46" s="120"/>
      <c r="V46" s="120"/>
      <c r="W46" s="120"/>
      <c r="X46" s="100"/>
      <c r="Y46" s="100"/>
      <c r="AA46" s="121"/>
    </row>
    <row r="47" spans="1:27" ht="18.75" customHeight="1" x14ac:dyDescent="0.15"/>
    <row r="50" spans="26:29" ht="19.5" x14ac:dyDescent="0.15">
      <c r="Z50" s="23"/>
      <c r="AA50" s="23"/>
      <c r="AB50" s="23"/>
      <c r="AC50" s="23"/>
    </row>
  </sheetData>
  <sheetProtection formatCells="0" formatColumns="0" formatRows="0" insertColumns="0" insertRows="0" insertHyperlinks="0" deleteColumns="0" deleteRows="0" sort="0" autoFilter="0" pivotTables="0"/>
  <mergeCells count="132">
    <mergeCell ref="Q1:S1"/>
    <mergeCell ref="H4:I4"/>
    <mergeCell ref="J4:M4"/>
    <mergeCell ref="H5:I5"/>
    <mergeCell ref="J5:M5"/>
    <mergeCell ref="P4:S4"/>
    <mergeCell ref="P5:S5"/>
    <mergeCell ref="N4:O4"/>
    <mergeCell ref="N5:N6"/>
    <mergeCell ref="H6:I6"/>
    <mergeCell ref="J6:M6"/>
    <mergeCell ref="P6:S6"/>
    <mergeCell ref="T18:U18"/>
    <mergeCell ref="V18:W18"/>
    <mergeCell ref="C19:D19"/>
    <mergeCell ref="T19:U19"/>
    <mergeCell ref="V19:W19"/>
    <mergeCell ref="C17:D17"/>
    <mergeCell ref="T17:U17"/>
    <mergeCell ref="V17:W17"/>
    <mergeCell ref="E17:J17"/>
    <mergeCell ref="K17:P17"/>
    <mergeCell ref="Q17:S20"/>
    <mergeCell ref="E18:J18"/>
    <mergeCell ref="K18:P18"/>
    <mergeCell ref="E19:J19"/>
    <mergeCell ref="K19:P19"/>
    <mergeCell ref="C20:D20"/>
    <mergeCell ref="C18:D18"/>
    <mergeCell ref="E20:J20"/>
    <mergeCell ref="K20:P20"/>
    <mergeCell ref="T23:U23"/>
    <mergeCell ref="V23:W23"/>
    <mergeCell ref="C24:D24"/>
    <mergeCell ref="T24:U24"/>
    <mergeCell ref="V20:W20"/>
    <mergeCell ref="C23:D23"/>
    <mergeCell ref="T20:U20"/>
    <mergeCell ref="V24:W24"/>
    <mergeCell ref="C25:D25"/>
    <mergeCell ref="T25:U25"/>
    <mergeCell ref="V25:W25"/>
    <mergeCell ref="B21:D21"/>
    <mergeCell ref="E21:J21"/>
    <mergeCell ref="K21:P21"/>
    <mergeCell ref="Q21:S21"/>
    <mergeCell ref="T21:U21"/>
    <mergeCell ref="V21:W21"/>
    <mergeCell ref="B23:B26"/>
    <mergeCell ref="E23:J23"/>
    <mergeCell ref="K23:P23"/>
    <mergeCell ref="Q23:S26"/>
    <mergeCell ref="E24:J24"/>
    <mergeCell ref="B17:B20"/>
    <mergeCell ref="K24:P24"/>
    <mergeCell ref="T39:U39"/>
    <mergeCell ref="V39:W39"/>
    <mergeCell ref="P40:P41"/>
    <mergeCell ref="T35:U35"/>
    <mergeCell ref="V35:W35"/>
    <mergeCell ref="C36:D36"/>
    <mergeCell ref="T36:U36"/>
    <mergeCell ref="V32:W32"/>
    <mergeCell ref="C35:D35"/>
    <mergeCell ref="T32:U32"/>
    <mergeCell ref="V36:W36"/>
    <mergeCell ref="C37:D37"/>
    <mergeCell ref="T37:U37"/>
    <mergeCell ref="V37:W37"/>
    <mergeCell ref="V38:W38"/>
    <mergeCell ref="T38:U38"/>
    <mergeCell ref="Q40:S41"/>
    <mergeCell ref="C38:D38"/>
    <mergeCell ref="E38:J38"/>
    <mergeCell ref="K38:P38"/>
    <mergeCell ref="E25:J25"/>
    <mergeCell ref="K25:P25"/>
    <mergeCell ref="C26:D26"/>
    <mergeCell ref="E26:J26"/>
    <mergeCell ref="K26:P26"/>
    <mergeCell ref="V26:W26"/>
    <mergeCell ref="T26:U26"/>
    <mergeCell ref="B27:D27"/>
    <mergeCell ref="E27:J27"/>
    <mergeCell ref="K27:P27"/>
    <mergeCell ref="Q27:S27"/>
    <mergeCell ref="T27:U27"/>
    <mergeCell ref="V27:W27"/>
    <mergeCell ref="B29:B32"/>
    <mergeCell ref="E29:J29"/>
    <mergeCell ref="K29:P29"/>
    <mergeCell ref="Q29:S32"/>
    <mergeCell ref="E30:J30"/>
    <mergeCell ref="K30:P30"/>
    <mergeCell ref="E31:J31"/>
    <mergeCell ref="K31:P31"/>
    <mergeCell ref="C32:D32"/>
    <mergeCell ref="E32:J32"/>
    <mergeCell ref="K32:P32"/>
    <mergeCell ref="T29:U29"/>
    <mergeCell ref="V29:W29"/>
    <mergeCell ref="C30:D30"/>
    <mergeCell ref="T30:U30"/>
    <mergeCell ref="C29:D29"/>
    <mergeCell ref="V30:W30"/>
    <mergeCell ref="C31:D31"/>
    <mergeCell ref="T33:U33"/>
    <mergeCell ref="V33:W33"/>
    <mergeCell ref="T31:U31"/>
    <mergeCell ref="V31:W31"/>
    <mergeCell ref="L43:S43"/>
    <mergeCell ref="L44:S46"/>
    <mergeCell ref="B45:D45"/>
    <mergeCell ref="E45:H45"/>
    <mergeCell ref="B33:D33"/>
    <mergeCell ref="E33:J33"/>
    <mergeCell ref="K33:P33"/>
    <mergeCell ref="Q33:S33"/>
    <mergeCell ref="E44:H44"/>
    <mergeCell ref="B44:D44"/>
    <mergeCell ref="B39:D39"/>
    <mergeCell ref="E39:J39"/>
    <mergeCell ref="K39:P39"/>
    <mergeCell ref="Q39:S39"/>
    <mergeCell ref="B35:B38"/>
    <mergeCell ref="E35:J35"/>
    <mergeCell ref="K35:P35"/>
    <mergeCell ref="Q35:S38"/>
    <mergeCell ref="E36:J36"/>
    <mergeCell ref="K36:P36"/>
    <mergeCell ref="E37:J37"/>
    <mergeCell ref="K37:P37"/>
  </mergeCells>
  <phoneticPr fontId="2"/>
  <dataValidations count="3">
    <dataValidation imeMode="on" allowBlank="1" showInputMessage="1" showErrorMessage="1" sqref="P4:S6 B27:D27 J5:M5" xr:uid="{4C4C84EE-9BE0-4B1B-99A3-A043DD63C882}"/>
    <dataValidation imeMode="hiragana" allowBlank="1" showInputMessage="1" showErrorMessage="1" sqref="B39:D39 B33:D33 B21:D21" xr:uid="{74231B1E-DDD3-42BF-8E9D-87502D1BAD80}"/>
    <dataValidation imeMode="disabled" allowBlank="1" showInputMessage="1" showErrorMessage="1" sqref="E45 B45" xr:uid="{EF00B23B-8B89-473E-976C-593415F9DB56}"/>
  </dataValidations>
  <pageMargins left="0.98425196850393704" right="0.39370078740157483" top="0.74803149606299213" bottom="0.74803149606299213" header="0.31496062992125984" footer="0.31496062992125984"/>
  <pageSetup paperSize="9" scale="60" orientation="portrait" cellComments="asDisplayed" r:id="rId1"/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U62"/>
  <sheetViews>
    <sheetView tabSelected="1" view="pageBreakPreview" zoomScale="70" zoomScaleNormal="70" zoomScaleSheetLayoutView="70" workbookViewId="0">
      <selection activeCell="K1" sqref="K1"/>
    </sheetView>
  </sheetViews>
  <sheetFormatPr defaultRowHeight="15.75" x14ac:dyDescent="0.15"/>
  <cols>
    <col min="1" max="1" width="2.625" style="18" customWidth="1"/>
    <col min="2" max="19" width="8.125" style="18" customWidth="1"/>
    <col min="20" max="20" width="5.875" style="18" customWidth="1"/>
    <col min="21" max="21" width="7.5" style="18" customWidth="1"/>
    <col min="22" max="22" width="5.25" style="18" customWidth="1"/>
    <col min="23" max="23" width="7.375" style="18" customWidth="1"/>
    <col min="24" max="16384" width="9" style="18"/>
  </cols>
  <sheetData>
    <row r="1" spans="1:26" s="3" customFormat="1" ht="33" x14ac:dyDescent="0.15">
      <c r="A1" s="1"/>
      <c r="B1" s="2"/>
      <c r="C1" s="1"/>
      <c r="D1" s="1"/>
      <c r="E1" s="1"/>
      <c r="F1" s="1"/>
      <c r="G1" s="1"/>
      <c r="H1" s="1"/>
      <c r="J1" s="2" t="s">
        <v>112</v>
      </c>
      <c r="K1" s="128"/>
      <c r="L1" s="1" t="s">
        <v>120</v>
      </c>
      <c r="M1" s="1"/>
      <c r="N1" s="1"/>
      <c r="O1" s="1"/>
      <c r="P1" s="1"/>
      <c r="Q1" s="1"/>
      <c r="R1" s="1"/>
      <c r="S1" s="1"/>
      <c r="T1" s="1"/>
    </row>
    <row r="2" spans="1:26" s="3" customFormat="1" ht="23.1" customHeight="1" x14ac:dyDescent="0.15">
      <c r="A2" s="1"/>
      <c r="B2" s="2"/>
      <c r="C2" s="1"/>
      <c r="D2" s="1"/>
      <c r="E2" s="1"/>
      <c r="F2" s="1"/>
      <c r="G2" s="1"/>
      <c r="H2" s="1"/>
      <c r="I2" s="2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s="3" customFormat="1" ht="23.1" customHeight="1" x14ac:dyDescent="0.15">
      <c r="A3" s="149"/>
      <c r="B3" s="6"/>
      <c r="C3" s="7"/>
      <c r="D3" s="7"/>
      <c r="E3" s="8"/>
      <c r="F3" s="8"/>
      <c r="G3" s="8"/>
      <c r="H3" s="783" t="s">
        <v>22</v>
      </c>
      <c r="I3" s="824"/>
      <c r="J3" s="464"/>
      <c r="K3" s="464"/>
      <c r="L3" s="464"/>
      <c r="M3" s="464"/>
      <c r="N3" s="403" t="s">
        <v>23</v>
      </c>
      <c r="O3" s="825"/>
      <c r="P3" s="464"/>
      <c r="Q3" s="464"/>
      <c r="R3" s="464"/>
      <c r="S3" s="464"/>
    </row>
    <row r="4" spans="1:26" s="3" customFormat="1" ht="23.1" customHeight="1" x14ac:dyDescent="0.15">
      <c r="A4" s="8"/>
      <c r="B4" s="8"/>
      <c r="C4" s="8"/>
      <c r="D4" s="9"/>
      <c r="E4" s="9"/>
      <c r="F4" s="9"/>
      <c r="G4" s="9"/>
      <c r="H4" s="783" t="s">
        <v>24</v>
      </c>
      <c r="I4" s="824"/>
      <c r="J4" s="464"/>
      <c r="K4" s="464"/>
      <c r="L4" s="464"/>
      <c r="M4" s="464"/>
      <c r="N4" s="826" t="s">
        <v>33</v>
      </c>
      <c r="O4" s="129" t="s">
        <v>34</v>
      </c>
      <c r="P4" s="464"/>
      <c r="Q4" s="464"/>
      <c r="R4" s="464"/>
      <c r="S4" s="464"/>
    </row>
    <row r="5" spans="1:26" s="3" customFormat="1" ht="23.1" customHeight="1" x14ac:dyDescent="0.15">
      <c r="A5" s="8"/>
      <c r="B5" s="8"/>
      <c r="C5" s="8"/>
      <c r="D5" s="8"/>
      <c r="E5" s="8"/>
      <c r="F5" s="8"/>
      <c r="G5" s="8"/>
      <c r="H5" s="783" t="s">
        <v>77</v>
      </c>
      <c r="I5" s="824"/>
      <c r="J5" s="464"/>
      <c r="K5" s="464"/>
      <c r="L5" s="464"/>
      <c r="M5" s="464"/>
      <c r="N5" s="827"/>
      <c r="O5" s="148" t="s">
        <v>21</v>
      </c>
      <c r="P5" s="464"/>
      <c r="Q5" s="464"/>
      <c r="R5" s="464"/>
      <c r="S5" s="464"/>
    </row>
    <row r="6" spans="1:26" ht="18" customHeight="1" x14ac:dyDescent="0.15">
      <c r="A6" s="12"/>
      <c r="B6" s="7"/>
      <c r="C6" s="7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/>
      <c r="Q6" s="15"/>
      <c r="R6" s="16"/>
      <c r="S6" s="16"/>
      <c r="T6" s="17"/>
      <c r="U6" s="17"/>
      <c r="V6" s="33"/>
      <c r="W6" s="131"/>
      <c r="X6" s="132"/>
      <c r="Y6" s="132"/>
      <c r="Z6" s="132"/>
    </row>
    <row r="7" spans="1:26" ht="23.1" customHeight="1" x14ac:dyDescent="0.15">
      <c r="A7" s="192" t="s">
        <v>92</v>
      </c>
    </row>
    <row r="8" spans="1:26" ht="23.1" customHeight="1" x14ac:dyDescent="0.15">
      <c r="A8" s="65" t="s">
        <v>140</v>
      </c>
    </row>
    <row r="9" spans="1:26" ht="23.1" customHeight="1" x14ac:dyDescent="0.15">
      <c r="A9" s="66" t="s">
        <v>129</v>
      </c>
    </row>
    <row r="10" spans="1:26" ht="23.1" customHeight="1" x14ac:dyDescent="0.15">
      <c r="A10" s="65" t="s">
        <v>127</v>
      </c>
    </row>
    <row r="11" spans="1:26" ht="23.1" customHeight="1" x14ac:dyDescent="0.15">
      <c r="A11" s="65" t="s">
        <v>128</v>
      </c>
    </row>
    <row r="12" spans="1:26" ht="23.1" customHeight="1" x14ac:dyDescent="0.15">
      <c r="A12" s="23" t="s">
        <v>143</v>
      </c>
    </row>
    <row r="14" spans="1:26" s="23" customFormat="1" ht="22.5" customHeight="1" thickBot="1" x14ac:dyDescent="0.2">
      <c r="A14" s="19" t="s">
        <v>97</v>
      </c>
      <c r="B14" s="20"/>
      <c r="C14" s="21"/>
      <c r="D14" s="22"/>
      <c r="E14" s="22"/>
      <c r="F14" s="22"/>
      <c r="G14" s="22"/>
      <c r="H14" s="22"/>
      <c r="I14" s="22"/>
      <c r="J14" s="8"/>
      <c r="K14" s="21"/>
      <c r="L14" s="21"/>
      <c r="M14" s="21"/>
      <c r="N14" s="21"/>
      <c r="O14" s="21"/>
      <c r="P14" s="8"/>
      <c r="Q14" s="21"/>
      <c r="R14" s="21"/>
      <c r="S14" s="21"/>
      <c r="T14" s="21"/>
      <c r="U14" s="21"/>
      <c r="V14" s="100"/>
      <c r="W14" s="100"/>
    </row>
    <row r="15" spans="1:26" ht="23.1" customHeight="1" x14ac:dyDescent="0.15">
      <c r="A15" s="12"/>
      <c r="B15" s="433" t="s">
        <v>79</v>
      </c>
      <c r="C15" s="176" t="s">
        <v>4</v>
      </c>
      <c r="D15" s="340" t="s">
        <v>5</v>
      </c>
      <c r="E15" s="341"/>
      <c r="F15" s="340" t="s">
        <v>6</v>
      </c>
      <c r="G15" s="341"/>
      <c r="H15" s="340" t="s">
        <v>7</v>
      </c>
      <c r="I15" s="436"/>
      <c r="J15" s="340" t="s">
        <v>8</v>
      </c>
      <c r="K15" s="341"/>
      <c r="L15" s="340" t="s">
        <v>12</v>
      </c>
      <c r="M15" s="341"/>
      <c r="N15" s="340" t="s">
        <v>13</v>
      </c>
      <c r="O15" s="341"/>
      <c r="P15" s="828" t="s">
        <v>19</v>
      </c>
      <c r="Q15" s="829"/>
      <c r="R15" s="340" t="s">
        <v>80</v>
      </c>
      <c r="S15" s="467"/>
      <c r="T15" s="24"/>
      <c r="U15" s="13"/>
      <c r="V15" s="64"/>
    </row>
    <row r="16" spans="1:26" ht="23.1" customHeight="1" x14ac:dyDescent="0.15">
      <c r="A16" s="12"/>
      <c r="B16" s="376"/>
      <c r="C16" s="177" t="s">
        <v>0</v>
      </c>
      <c r="D16" s="303">
        <v>45021</v>
      </c>
      <c r="E16" s="304"/>
      <c r="F16" s="439">
        <v>45064</v>
      </c>
      <c r="G16" s="307"/>
      <c r="H16" s="439">
        <v>45078</v>
      </c>
      <c r="I16" s="440"/>
      <c r="J16" s="439">
        <v>45106</v>
      </c>
      <c r="K16" s="307"/>
      <c r="L16" s="439">
        <v>45159</v>
      </c>
      <c r="M16" s="307"/>
      <c r="N16" s="439">
        <v>45183</v>
      </c>
      <c r="O16" s="307"/>
      <c r="P16" s="830">
        <v>45309</v>
      </c>
      <c r="Q16" s="831"/>
      <c r="R16" s="439">
        <v>44958</v>
      </c>
      <c r="S16" s="468"/>
      <c r="T16" s="25"/>
      <c r="U16" s="133"/>
    </row>
    <row r="17" spans="1:22" ht="22.5" customHeight="1" x14ac:dyDescent="0.15">
      <c r="A17" s="12"/>
      <c r="B17" s="376"/>
      <c r="C17" s="177" t="s">
        <v>10</v>
      </c>
      <c r="D17" s="798" t="s">
        <v>106</v>
      </c>
      <c r="E17" s="799"/>
      <c r="F17" s="798" t="s">
        <v>108</v>
      </c>
      <c r="G17" s="799"/>
      <c r="H17" s="798" t="s">
        <v>108</v>
      </c>
      <c r="I17" s="799"/>
      <c r="J17" s="798" t="s">
        <v>1</v>
      </c>
      <c r="K17" s="800"/>
      <c r="L17" s="798" t="s">
        <v>106</v>
      </c>
      <c r="M17" s="799"/>
      <c r="N17" s="798" t="s">
        <v>102</v>
      </c>
      <c r="O17" s="799"/>
      <c r="P17" s="798" t="s">
        <v>102</v>
      </c>
      <c r="Q17" s="799"/>
      <c r="R17" s="798" t="s">
        <v>108</v>
      </c>
      <c r="S17" s="836"/>
      <c r="T17" s="24"/>
      <c r="U17" s="13"/>
    </row>
    <row r="18" spans="1:22" ht="23.1" customHeight="1" thickBot="1" x14ac:dyDescent="0.2">
      <c r="A18" s="12"/>
      <c r="B18" s="377"/>
      <c r="C18" s="178" t="s">
        <v>2</v>
      </c>
      <c r="D18" s="801" t="s">
        <v>50</v>
      </c>
      <c r="E18" s="802"/>
      <c r="F18" s="801" t="s">
        <v>50</v>
      </c>
      <c r="G18" s="802"/>
      <c r="H18" s="801" t="s">
        <v>50</v>
      </c>
      <c r="I18" s="802"/>
      <c r="J18" s="801" t="s">
        <v>122</v>
      </c>
      <c r="K18" s="835"/>
      <c r="L18" s="801" t="s">
        <v>50</v>
      </c>
      <c r="M18" s="802"/>
      <c r="N18" s="832"/>
      <c r="O18" s="833"/>
      <c r="P18" s="832"/>
      <c r="Q18" s="833"/>
      <c r="R18" s="801" t="s">
        <v>50</v>
      </c>
      <c r="S18" s="834"/>
      <c r="T18" s="24"/>
      <c r="U18" s="13"/>
    </row>
    <row r="19" spans="1:22" s="28" customFormat="1" ht="23.1" customHeight="1" x14ac:dyDescent="0.15">
      <c r="A19" s="26"/>
      <c r="B19" s="425"/>
      <c r="C19" s="426"/>
      <c r="D19" s="429"/>
      <c r="E19" s="431"/>
      <c r="F19" s="429"/>
      <c r="G19" s="431"/>
      <c r="H19" s="429"/>
      <c r="I19" s="430"/>
      <c r="J19" s="429"/>
      <c r="K19" s="430"/>
      <c r="L19" s="794"/>
      <c r="M19" s="795"/>
      <c r="N19" s="796"/>
      <c r="O19" s="797"/>
      <c r="P19" s="796"/>
      <c r="Q19" s="797"/>
      <c r="R19" s="345"/>
      <c r="S19" s="346"/>
      <c r="T19" s="27"/>
      <c r="U19" s="134"/>
      <c r="V19" s="75"/>
    </row>
    <row r="20" spans="1:22" s="28" customFormat="1" ht="23.1" customHeight="1" x14ac:dyDescent="0.15">
      <c r="A20" s="26"/>
      <c r="B20" s="418"/>
      <c r="C20" s="419"/>
      <c r="D20" s="422"/>
      <c r="E20" s="423"/>
      <c r="F20" s="422"/>
      <c r="G20" s="423"/>
      <c r="H20" s="422"/>
      <c r="I20" s="424"/>
      <c r="J20" s="422"/>
      <c r="K20" s="424"/>
      <c r="L20" s="422"/>
      <c r="M20" s="423"/>
      <c r="N20" s="409"/>
      <c r="O20" s="410"/>
      <c r="P20" s="409"/>
      <c r="Q20" s="410"/>
      <c r="R20" s="311"/>
      <c r="S20" s="312"/>
      <c r="T20" s="27"/>
      <c r="U20" s="134"/>
    </row>
    <row r="21" spans="1:22" s="28" customFormat="1" ht="23.1" customHeight="1" x14ac:dyDescent="0.15">
      <c r="A21" s="26"/>
      <c r="B21" s="418"/>
      <c r="C21" s="419"/>
      <c r="D21" s="422"/>
      <c r="E21" s="423"/>
      <c r="F21" s="422"/>
      <c r="G21" s="423"/>
      <c r="H21" s="422"/>
      <c r="I21" s="424"/>
      <c r="J21" s="422"/>
      <c r="K21" s="424"/>
      <c r="L21" s="422"/>
      <c r="M21" s="423"/>
      <c r="N21" s="409"/>
      <c r="O21" s="410"/>
      <c r="P21" s="409"/>
      <c r="Q21" s="410"/>
      <c r="R21" s="311"/>
      <c r="S21" s="312"/>
      <c r="T21" s="27"/>
      <c r="U21" s="134"/>
    </row>
    <row r="22" spans="1:22" s="28" customFormat="1" ht="23.1" customHeight="1" thickBot="1" x14ac:dyDescent="0.2">
      <c r="A22" s="26"/>
      <c r="B22" s="411"/>
      <c r="C22" s="412"/>
      <c r="D22" s="413"/>
      <c r="E22" s="414"/>
      <c r="F22" s="413"/>
      <c r="G22" s="414"/>
      <c r="H22" s="413"/>
      <c r="I22" s="415"/>
      <c r="J22" s="413"/>
      <c r="K22" s="415"/>
      <c r="L22" s="413"/>
      <c r="M22" s="414"/>
      <c r="N22" s="416"/>
      <c r="O22" s="417"/>
      <c r="P22" s="416"/>
      <c r="Q22" s="417"/>
      <c r="R22" s="321"/>
      <c r="S22" s="322"/>
      <c r="T22" s="27"/>
      <c r="U22" s="134"/>
    </row>
    <row r="23" spans="1:22" s="28" customFormat="1" ht="18" customHeight="1" thickBot="1" x14ac:dyDescent="0.2">
      <c r="A23" s="26"/>
      <c r="B23" s="187"/>
      <c r="C23" s="187"/>
      <c r="D23" s="179"/>
      <c r="E23" s="179"/>
      <c r="F23" s="180"/>
      <c r="G23" s="180"/>
      <c r="H23" s="180"/>
      <c r="I23" s="180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30"/>
      <c r="U23" s="30"/>
    </row>
    <row r="24" spans="1:22" ht="22.5" customHeight="1" x14ac:dyDescent="0.15">
      <c r="A24" s="12"/>
      <c r="B24" s="376" t="s">
        <v>78</v>
      </c>
      <c r="C24" s="181" t="s">
        <v>4</v>
      </c>
      <c r="D24" s="817" t="s">
        <v>126</v>
      </c>
      <c r="E24" s="817"/>
      <c r="F24" s="821" t="s">
        <v>125</v>
      </c>
      <c r="G24" s="822"/>
      <c r="H24" s="822"/>
      <c r="I24" s="823"/>
      <c r="J24" s="384" t="s">
        <v>40</v>
      </c>
      <c r="K24" s="385"/>
      <c r="L24" s="386"/>
      <c r="M24" s="385" t="s">
        <v>74</v>
      </c>
      <c r="N24" s="393"/>
      <c r="O24" s="34"/>
      <c r="P24" s="808" t="s">
        <v>124</v>
      </c>
      <c r="Q24" s="809"/>
      <c r="R24" s="809"/>
      <c r="S24" s="810"/>
    </row>
    <row r="25" spans="1:22" ht="23.1" customHeight="1" x14ac:dyDescent="0.15">
      <c r="A25" s="12"/>
      <c r="B25" s="376"/>
      <c r="C25" s="172" t="s">
        <v>0</v>
      </c>
      <c r="D25" s="818" t="s">
        <v>18</v>
      </c>
      <c r="E25" s="818"/>
      <c r="F25" s="818" t="s">
        <v>18</v>
      </c>
      <c r="G25" s="818"/>
      <c r="H25" s="818" t="s">
        <v>18</v>
      </c>
      <c r="I25" s="819"/>
      <c r="J25" s="387"/>
      <c r="K25" s="388"/>
      <c r="L25" s="389"/>
      <c r="M25" s="388"/>
      <c r="N25" s="394"/>
      <c r="O25" s="34"/>
      <c r="P25" s="811"/>
      <c r="Q25" s="812"/>
      <c r="R25" s="812"/>
      <c r="S25" s="813"/>
    </row>
    <row r="26" spans="1:22" ht="23.1" customHeight="1" x14ac:dyDescent="0.15">
      <c r="A26" s="12"/>
      <c r="B26" s="376"/>
      <c r="C26" s="172" t="s">
        <v>10</v>
      </c>
      <c r="D26" s="783" t="s">
        <v>15</v>
      </c>
      <c r="E26" s="783"/>
      <c r="F26" s="783" t="s">
        <v>15</v>
      </c>
      <c r="G26" s="783"/>
      <c r="H26" s="783" t="s">
        <v>15</v>
      </c>
      <c r="I26" s="784"/>
      <c r="J26" s="387"/>
      <c r="K26" s="388"/>
      <c r="L26" s="389"/>
      <c r="M26" s="388"/>
      <c r="N26" s="394"/>
      <c r="O26" s="34"/>
      <c r="P26" s="811"/>
      <c r="Q26" s="812"/>
      <c r="R26" s="812"/>
      <c r="S26" s="813"/>
    </row>
    <row r="27" spans="1:22" ht="23.1" customHeight="1" thickBot="1" x14ac:dyDescent="0.2">
      <c r="A27" s="12"/>
      <c r="B27" s="377"/>
      <c r="C27" s="182" t="s">
        <v>2</v>
      </c>
      <c r="D27" s="785" t="s">
        <v>16</v>
      </c>
      <c r="E27" s="785"/>
      <c r="F27" s="785" t="s">
        <v>16</v>
      </c>
      <c r="G27" s="785"/>
      <c r="H27" s="785" t="s">
        <v>16</v>
      </c>
      <c r="I27" s="820"/>
      <c r="J27" s="390"/>
      <c r="K27" s="391"/>
      <c r="L27" s="392"/>
      <c r="M27" s="391"/>
      <c r="N27" s="395"/>
      <c r="O27" s="34"/>
      <c r="P27" s="811"/>
      <c r="Q27" s="812"/>
      <c r="R27" s="812"/>
      <c r="S27" s="813"/>
    </row>
    <row r="28" spans="1:22" s="28" customFormat="1" ht="23.1" customHeight="1" x14ac:dyDescent="0.15">
      <c r="A28" s="26"/>
      <c r="B28" s="357">
        <f>B19</f>
        <v>0</v>
      </c>
      <c r="C28" s="358"/>
      <c r="D28" s="803"/>
      <c r="E28" s="803"/>
      <c r="F28" s="803"/>
      <c r="G28" s="803"/>
      <c r="H28" s="803"/>
      <c r="I28" s="804"/>
      <c r="J28" s="805"/>
      <c r="K28" s="806"/>
      <c r="L28" s="807"/>
      <c r="M28" s="355"/>
      <c r="N28" s="356"/>
      <c r="O28" s="188"/>
      <c r="P28" s="811"/>
      <c r="Q28" s="812"/>
      <c r="R28" s="812"/>
      <c r="S28" s="813"/>
    </row>
    <row r="29" spans="1:22" s="28" customFormat="1" ht="23.1" customHeight="1" thickBot="1" x14ac:dyDescent="0.2">
      <c r="A29" s="26"/>
      <c r="B29" s="350">
        <f>B20</f>
        <v>0</v>
      </c>
      <c r="C29" s="351"/>
      <c r="D29" s="786"/>
      <c r="E29" s="786"/>
      <c r="F29" s="786"/>
      <c r="G29" s="786"/>
      <c r="H29" s="786"/>
      <c r="I29" s="787"/>
      <c r="J29" s="381"/>
      <c r="K29" s="382"/>
      <c r="L29" s="383"/>
      <c r="M29" s="355"/>
      <c r="N29" s="356"/>
      <c r="O29" s="188"/>
      <c r="P29" s="814"/>
      <c r="Q29" s="815"/>
      <c r="R29" s="815"/>
      <c r="S29" s="816"/>
    </row>
    <row r="30" spans="1:22" s="28" customFormat="1" ht="23.1" customHeight="1" x14ac:dyDescent="0.15">
      <c r="A30" s="26"/>
      <c r="B30" s="350">
        <f>B21</f>
        <v>0</v>
      </c>
      <c r="C30" s="351"/>
      <c r="D30" s="786"/>
      <c r="E30" s="786"/>
      <c r="F30" s="786"/>
      <c r="G30" s="786"/>
      <c r="H30" s="786"/>
      <c r="I30" s="787"/>
      <c r="J30" s="352"/>
      <c r="K30" s="353"/>
      <c r="L30" s="354"/>
      <c r="M30" s="355"/>
      <c r="N30" s="356"/>
      <c r="O30" s="188"/>
      <c r="P30" s="191"/>
      <c r="Q30" s="191"/>
      <c r="R30" s="191"/>
      <c r="S30" s="191"/>
    </row>
    <row r="31" spans="1:22" s="28" customFormat="1" ht="23.1" customHeight="1" thickBot="1" x14ac:dyDescent="0.2">
      <c r="A31" s="26"/>
      <c r="B31" s="315">
        <f>B22</f>
        <v>0</v>
      </c>
      <c r="C31" s="316"/>
      <c r="D31" s="788"/>
      <c r="E31" s="788"/>
      <c r="F31" s="788"/>
      <c r="G31" s="788"/>
      <c r="H31" s="788"/>
      <c r="I31" s="789"/>
      <c r="J31" s="364"/>
      <c r="K31" s="365"/>
      <c r="L31" s="366"/>
      <c r="M31" s="359"/>
      <c r="N31" s="360"/>
      <c r="O31" s="188"/>
      <c r="P31" s="191"/>
      <c r="Q31" s="191"/>
      <c r="R31" s="191"/>
      <c r="S31" s="191"/>
    </row>
    <row r="32" spans="1:22" ht="18" customHeight="1" thickBot="1" x14ac:dyDescent="0.2">
      <c r="A32" s="1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34"/>
      <c r="O32" s="34"/>
      <c r="P32" s="34"/>
      <c r="Q32" s="34"/>
      <c r="R32" s="34"/>
      <c r="S32" s="34"/>
      <c r="T32" s="17"/>
    </row>
    <row r="33" spans="1:255" s="34" customFormat="1" ht="23.1" customHeight="1" thickBot="1" x14ac:dyDescent="0.2">
      <c r="A33" s="33" t="s">
        <v>76</v>
      </c>
      <c r="B33" s="332" t="s">
        <v>21</v>
      </c>
      <c r="C33" s="333"/>
      <c r="D33" s="334" t="s">
        <v>4</v>
      </c>
      <c r="E33" s="375"/>
      <c r="F33" s="375"/>
      <c r="G33" s="375"/>
      <c r="H33" s="334" t="s">
        <v>0</v>
      </c>
      <c r="I33" s="333"/>
      <c r="J33" s="335" t="s">
        <v>25</v>
      </c>
      <c r="K33" s="361"/>
      <c r="L33" s="362"/>
      <c r="M33" s="335" t="s">
        <v>26</v>
      </c>
      <c r="N33" s="363"/>
      <c r="O33" s="184"/>
      <c r="P33" s="183"/>
      <c r="Q33" s="183"/>
      <c r="R33" s="183"/>
      <c r="S33" s="185"/>
      <c r="T33" s="33"/>
      <c r="U33" s="33"/>
      <c r="V33" s="33"/>
      <c r="AB33" s="152"/>
      <c r="AC33" s="152"/>
      <c r="AD33" s="153"/>
      <c r="IU33" s="34" t="e">
        <f>SUM(#REF!)</f>
        <v>#REF!</v>
      </c>
    </row>
    <row r="34" spans="1:255" ht="23.1" customHeight="1" x14ac:dyDescent="0.15">
      <c r="A34" s="21"/>
      <c r="B34" s="790">
        <f>B19</f>
        <v>0</v>
      </c>
      <c r="C34" s="791"/>
      <c r="D34" s="775" t="s">
        <v>43</v>
      </c>
      <c r="E34" s="792"/>
      <c r="F34" s="792"/>
      <c r="G34" s="792"/>
      <c r="H34" s="396"/>
      <c r="I34" s="397"/>
      <c r="J34" s="775"/>
      <c r="K34" s="792"/>
      <c r="L34" s="793"/>
      <c r="M34" s="345"/>
      <c r="N34" s="346"/>
      <c r="O34" s="35"/>
      <c r="P34" s="153"/>
      <c r="Q34" s="153"/>
      <c r="R34" s="153"/>
      <c r="S34" s="189"/>
      <c r="T34" s="21"/>
      <c r="U34" s="100"/>
      <c r="V34" s="100"/>
      <c r="W34" s="100"/>
      <c r="AB34" s="152"/>
      <c r="AC34" s="152"/>
      <c r="AD34" s="64"/>
    </row>
    <row r="35" spans="1:255" s="36" customFormat="1" ht="23.1" customHeight="1" x14ac:dyDescent="0.15">
      <c r="A35" s="33" t="s">
        <v>76</v>
      </c>
      <c r="B35" s="350"/>
      <c r="C35" s="351"/>
      <c r="D35" s="268" t="s">
        <v>121</v>
      </c>
      <c r="E35" s="269"/>
      <c r="F35" s="269"/>
      <c r="G35" s="269"/>
      <c r="H35" s="317"/>
      <c r="I35" s="318"/>
      <c r="J35" s="268"/>
      <c r="K35" s="269"/>
      <c r="L35" s="270"/>
      <c r="M35" s="311"/>
      <c r="N35" s="312"/>
      <c r="O35" s="35"/>
      <c r="P35" s="153"/>
      <c r="Q35" s="153"/>
      <c r="R35" s="153"/>
      <c r="S35" s="185"/>
      <c r="T35" s="33"/>
      <c r="U35" s="154"/>
      <c r="V35" s="154"/>
      <c r="AB35" s="152"/>
      <c r="AC35" s="152"/>
      <c r="AD35" s="155"/>
    </row>
    <row r="36" spans="1:255" s="34" customFormat="1" ht="23.1" customHeight="1" x14ac:dyDescent="0.15">
      <c r="A36" s="33" t="s">
        <v>76</v>
      </c>
      <c r="B36" s="350">
        <f>B20</f>
        <v>0</v>
      </c>
      <c r="C36" s="351"/>
      <c r="D36" s="268" t="s">
        <v>43</v>
      </c>
      <c r="E36" s="269"/>
      <c r="F36" s="269"/>
      <c r="G36" s="269"/>
      <c r="H36" s="317"/>
      <c r="I36" s="318"/>
      <c r="J36" s="268"/>
      <c r="K36" s="269"/>
      <c r="L36" s="270"/>
      <c r="M36" s="311"/>
      <c r="N36" s="312"/>
      <c r="O36" s="190"/>
      <c r="P36" s="153"/>
      <c r="Q36" s="153"/>
      <c r="R36" s="153"/>
      <c r="S36" s="185"/>
      <c r="T36" s="33"/>
      <c r="U36" s="33"/>
      <c r="V36" s="33"/>
      <c r="IU36" s="34" t="e">
        <f>SUM(#REF!)</f>
        <v>#REF!</v>
      </c>
    </row>
    <row r="37" spans="1:255" s="36" customFormat="1" ht="23.1" customHeight="1" x14ac:dyDescent="0.15">
      <c r="A37" s="33" t="s">
        <v>76</v>
      </c>
      <c r="B37" s="350"/>
      <c r="C37" s="351"/>
      <c r="D37" s="268" t="s">
        <v>121</v>
      </c>
      <c r="E37" s="269"/>
      <c r="F37" s="269"/>
      <c r="G37" s="269"/>
      <c r="H37" s="317"/>
      <c r="I37" s="318"/>
      <c r="J37" s="268"/>
      <c r="K37" s="269"/>
      <c r="L37" s="270"/>
      <c r="M37" s="311"/>
      <c r="N37" s="312"/>
      <c r="O37" s="190"/>
      <c r="P37" s="153"/>
      <c r="Q37" s="153"/>
      <c r="R37" s="153"/>
      <c r="S37" s="185"/>
      <c r="T37" s="33"/>
      <c r="U37" s="154"/>
      <c r="V37" s="154"/>
      <c r="AB37" s="152"/>
      <c r="AC37" s="152"/>
      <c r="AD37" s="155"/>
    </row>
    <row r="38" spans="1:255" s="34" customFormat="1" ht="23.1" customHeight="1" x14ac:dyDescent="0.15">
      <c r="A38" s="33" t="s">
        <v>76</v>
      </c>
      <c r="B38" s="350">
        <f>B21</f>
        <v>0</v>
      </c>
      <c r="C38" s="351"/>
      <c r="D38" s="268" t="s">
        <v>43</v>
      </c>
      <c r="E38" s="269"/>
      <c r="F38" s="269"/>
      <c r="G38" s="269"/>
      <c r="H38" s="317"/>
      <c r="I38" s="318"/>
      <c r="J38" s="268"/>
      <c r="K38" s="269"/>
      <c r="L38" s="270"/>
      <c r="M38" s="311"/>
      <c r="N38" s="312"/>
      <c r="O38" s="190"/>
      <c r="P38" s="153"/>
      <c r="Q38" s="153"/>
      <c r="R38" s="153"/>
      <c r="S38" s="185"/>
      <c r="T38" s="33"/>
      <c r="U38" s="33"/>
      <c r="V38" s="33"/>
      <c r="IU38" s="34" t="e">
        <f>SUM(#REF!)</f>
        <v>#REF!</v>
      </c>
    </row>
    <row r="39" spans="1:255" s="34" customFormat="1" ht="23.1" customHeight="1" x14ac:dyDescent="0.15">
      <c r="B39" s="350"/>
      <c r="C39" s="351"/>
      <c r="D39" s="268" t="s">
        <v>121</v>
      </c>
      <c r="E39" s="269"/>
      <c r="F39" s="269"/>
      <c r="G39" s="269"/>
      <c r="H39" s="317"/>
      <c r="I39" s="318"/>
      <c r="J39" s="268"/>
      <c r="K39" s="269"/>
      <c r="L39" s="270"/>
      <c r="M39" s="311"/>
      <c r="N39" s="312"/>
      <c r="O39" s="190"/>
      <c r="P39" s="153"/>
      <c r="Q39" s="153"/>
      <c r="R39" s="153"/>
      <c r="S39" s="186"/>
      <c r="T39" s="33"/>
      <c r="U39" s="33"/>
      <c r="V39" s="33"/>
      <c r="IM39" s="34" t="e">
        <f>SUM(#REF!)</f>
        <v>#REF!</v>
      </c>
    </row>
    <row r="40" spans="1:255" s="34" customFormat="1" ht="23.1" customHeight="1" x14ac:dyDescent="0.15">
      <c r="A40" s="33" t="s">
        <v>76</v>
      </c>
      <c r="B40" s="350">
        <f>B22</f>
        <v>0</v>
      </c>
      <c r="C40" s="351"/>
      <c r="D40" s="268" t="s">
        <v>43</v>
      </c>
      <c r="E40" s="269"/>
      <c r="F40" s="269"/>
      <c r="G40" s="269"/>
      <c r="H40" s="317"/>
      <c r="I40" s="318"/>
      <c r="J40" s="268"/>
      <c r="K40" s="269"/>
      <c r="L40" s="270"/>
      <c r="M40" s="311"/>
      <c r="N40" s="312"/>
      <c r="O40" s="190"/>
      <c r="P40" s="153"/>
      <c r="Q40" s="153"/>
      <c r="R40" s="153"/>
      <c r="S40" s="185"/>
      <c r="T40" s="33"/>
      <c r="U40" s="33"/>
      <c r="V40" s="33"/>
      <c r="IU40" s="34" t="e">
        <f>SUM(#REF!)</f>
        <v>#REF!</v>
      </c>
    </row>
    <row r="41" spans="1:255" s="34" customFormat="1" ht="23.1" customHeight="1" thickBot="1" x14ac:dyDescent="0.2">
      <c r="B41" s="781"/>
      <c r="C41" s="782"/>
      <c r="D41" s="271" t="s">
        <v>121</v>
      </c>
      <c r="E41" s="272"/>
      <c r="F41" s="272"/>
      <c r="G41" s="273"/>
      <c r="H41" s="319"/>
      <c r="I41" s="320"/>
      <c r="J41" s="271"/>
      <c r="K41" s="272"/>
      <c r="L41" s="273"/>
      <c r="M41" s="868"/>
      <c r="N41" s="869"/>
      <c r="O41" s="190"/>
      <c r="P41" s="153"/>
      <c r="Q41" s="153"/>
      <c r="R41" s="153"/>
      <c r="S41" s="186"/>
      <c r="T41" s="33"/>
      <c r="U41" s="33"/>
      <c r="V41" s="33"/>
      <c r="IM41" s="34" t="e">
        <f>SUM(#REF!)</f>
        <v>#REF!</v>
      </c>
    </row>
    <row r="42" spans="1:255" ht="23.1" customHeight="1" x14ac:dyDescent="0.15">
      <c r="A42" s="12"/>
      <c r="B42" s="7"/>
      <c r="C42" s="7"/>
      <c r="D42" s="13"/>
      <c r="E42" s="13"/>
      <c r="F42" s="13"/>
      <c r="G42" s="13"/>
      <c r="H42" s="13"/>
      <c r="I42" s="13"/>
      <c r="J42" s="13"/>
      <c r="K42" s="13"/>
      <c r="L42" s="13"/>
      <c r="M42" s="13"/>
      <c r="T42" s="17"/>
    </row>
    <row r="43" spans="1:255" s="23" customFormat="1" ht="23.1" customHeight="1" thickBot="1" x14ac:dyDescent="0.2">
      <c r="A43" s="19" t="s">
        <v>98</v>
      </c>
      <c r="B43" s="31"/>
      <c r="C43" s="12"/>
      <c r="D43" s="12"/>
      <c r="E43" s="12"/>
      <c r="F43" s="7"/>
      <c r="G43" s="7"/>
      <c r="H43" s="12"/>
      <c r="I43" s="12"/>
      <c r="J43" s="40"/>
      <c r="K43" s="40"/>
      <c r="L43" s="151"/>
      <c r="M43" s="151"/>
      <c r="N43" s="151"/>
      <c r="O43" s="151"/>
      <c r="P43" s="151"/>
      <c r="Q43" s="151"/>
      <c r="R43" s="151"/>
      <c r="S43" s="151"/>
      <c r="T43" s="32"/>
      <c r="U43" s="32"/>
    </row>
    <row r="44" spans="1:255" s="23" customFormat="1" ht="23.1" customHeight="1" thickBot="1" x14ac:dyDescent="0.2">
      <c r="A44" s="12"/>
      <c r="B44" s="332" t="s">
        <v>21</v>
      </c>
      <c r="C44" s="333"/>
      <c r="D44" s="334" t="s">
        <v>0</v>
      </c>
      <c r="E44" s="333"/>
      <c r="F44" s="335" t="s">
        <v>25</v>
      </c>
      <c r="G44" s="336"/>
      <c r="H44" s="336"/>
      <c r="I44" s="335" t="s">
        <v>26</v>
      </c>
      <c r="J44" s="337"/>
      <c r="K44" s="38"/>
      <c r="L44" s="41" t="s">
        <v>139</v>
      </c>
      <c r="N44" s="26"/>
      <c r="O44" s="26"/>
      <c r="P44" s="26"/>
      <c r="Q44" s="26"/>
      <c r="R44" s="42"/>
      <c r="S44" s="150"/>
      <c r="T44" s="32"/>
      <c r="U44" s="32"/>
    </row>
    <row r="45" spans="1:255" s="23" customFormat="1" ht="23.1" customHeight="1" thickBot="1" x14ac:dyDescent="0.2">
      <c r="A45" s="12"/>
      <c r="B45" s="425"/>
      <c r="C45" s="426"/>
      <c r="D45" s="767">
        <v>45040</v>
      </c>
      <c r="E45" s="768"/>
      <c r="F45" s="769" t="s">
        <v>1</v>
      </c>
      <c r="G45" s="770"/>
      <c r="H45" s="770"/>
      <c r="I45" s="771"/>
      <c r="J45" s="772"/>
      <c r="K45" s="40"/>
      <c r="L45" s="843" t="s">
        <v>105</v>
      </c>
      <c r="M45" s="844"/>
      <c r="N45" s="844"/>
      <c r="O45" s="845"/>
      <c r="P45" s="849">
        <f>SUM(D19:S22,D28:I31,M34:N41,I45,I49:J52,I56:J57)</f>
        <v>0</v>
      </c>
      <c r="Q45" s="611"/>
      <c r="R45" s="611"/>
      <c r="S45" s="612"/>
      <c r="T45" s="32"/>
      <c r="U45" s="32"/>
    </row>
    <row r="46" spans="1:255" s="23" customFormat="1" ht="23.1" customHeight="1" thickBot="1" x14ac:dyDescent="0.2">
      <c r="B46" s="43"/>
      <c r="C46" s="43"/>
      <c r="D46" s="44"/>
      <c r="E46" s="44"/>
      <c r="F46" s="45"/>
      <c r="G46" s="45"/>
      <c r="H46" s="45"/>
      <c r="I46" s="45"/>
      <c r="J46" s="39"/>
      <c r="L46" s="846"/>
      <c r="M46" s="847"/>
      <c r="N46" s="847"/>
      <c r="O46" s="848"/>
      <c r="P46" s="850"/>
      <c r="Q46" s="614"/>
      <c r="R46" s="614"/>
      <c r="S46" s="615"/>
      <c r="T46" s="32"/>
      <c r="U46" s="32"/>
    </row>
    <row r="47" spans="1:255" s="23" customFormat="1" ht="23.1" customHeight="1" thickBot="1" x14ac:dyDescent="0.2">
      <c r="A47" s="19" t="s">
        <v>99</v>
      </c>
      <c r="B47" s="31"/>
      <c r="C47" s="12"/>
      <c r="D47" s="47"/>
      <c r="E47" s="48"/>
      <c r="F47" s="49"/>
      <c r="G47" s="39"/>
      <c r="H47" s="50"/>
      <c r="I47" s="51"/>
      <c r="J47" s="39"/>
      <c r="P47" s="146"/>
      <c r="Q47" s="146"/>
      <c r="R47" s="146"/>
      <c r="S47" s="146"/>
      <c r="T47" s="32"/>
      <c r="U47" s="32"/>
    </row>
    <row r="48" spans="1:255" s="23" customFormat="1" ht="23.1" customHeight="1" thickBot="1" x14ac:dyDescent="0.2">
      <c r="A48" s="12"/>
      <c r="B48" s="332" t="s">
        <v>21</v>
      </c>
      <c r="C48" s="241"/>
      <c r="D48" s="777" t="s">
        <v>0</v>
      </c>
      <c r="E48" s="778"/>
      <c r="F48" s="779" t="s">
        <v>25</v>
      </c>
      <c r="G48" s="780"/>
      <c r="H48" s="780"/>
      <c r="I48" s="335" t="s">
        <v>26</v>
      </c>
      <c r="J48" s="337"/>
      <c r="L48" s="456" t="s">
        <v>111</v>
      </c>
      <c r="M48" s="457"/>
      <c r="N48" s="457"/>
      <c r="O48" s="457"/>
      <c r="P48" s="457"/>
      <c r="Q48" s="457"/>
      <c r="R48" s="457"/>
      <c r="S48" s="457"/>
    </row>
    <row r="49" spans="1:20" s="23" customFormat="1" ht="23.1" customHeight="1" x14ac:dyDescent="0.15">
      <c r="A49" s="12"/>
      <c r="B49" s="252"/>
      <c r="C49" s="253"/>
      <c r="D49" s="773">
        <v>45029</v>
      </c>
      <c r="E49" s="774"/>
      <c r="F49" s="775" t="s">
        <v>116</v>
      </c>
      <c r="G49" s="776"/>
      <c r="H49" s="776"/>
      <c r="I49" s="860"/>
      <c r="J49" s="861"/>
      <c r="K49" s="40"/>
      <c r="L49" s="851"/>
      <c r="M49" s="852"/>
      <c r="N49" s="852"/>
      <c r="O49" s="852"/>
      <c r="P49" s="852"/>
      <c r="Q49" s="852"/>
      <c r="R49" s="852"/>
      <c r="S49" s="853"/>
    </row>
    <row r="50" spans="1:20" s="23" customFormat="1" ht="23.1" customHeight="1" thickBot="1" x14ac:dyDescent="0.2">
      <c r="A50" s="12"/>
      <c r="B50" s="248"/>
      <c r="C50" s="249"/>
      <c r="D50" s="283"/>
      <c r="E50" s="284"/>
      <c r="F50" s="285"/>
      <c r="G50" s="286"/>
      <c r="H50" s="286"/>
      <c r="I50" s="287"/>
      <c r="J50" s="288"/>
      <c r="K50" s="53"/>
      <c r="L50" s="854"/>
      <c r="M50" s="855"/>
      <c r="N50" s="855"/>
      <c r="O50" s="855"/>
      <c r="P50" s="855"/>
      <c r="Q50" s="855"/>
      <c r="R50" s="855"/>
      <c r="S50" s="856"/>
    </row>
    <row r="51" spans="1:20" s="23" customFormat="1" ht="23.1" customHeight="1" x14ac:dyDescent="0.15">
      <c r="B51" s="252"/>
      <c r="C51" s="253"/>
      <c r="D51" s="242">
        <v>45167</v>
      </c>
      <c r="E51" s="243"/>
      <c r="F51" s="244" t="s">
        <v>102</v>
      </c>
      <c r="G51" s="245"/>
      <c r="H51" s="245"/>
      <c r="I51" s="246"/>
      <c r="J51" s="247"/>
      <c r="K51" s="40"/>
      <c r="L51" s="854"/>
      <c r="M51" s="855"/>
      <c r="N51" s="855"/>
      <c r="O51" s="855"/>
      <c r="P51" s="855"/>
      <c r="Q51" s="855"/>
      <c r="R51" s="855"/>
      <c r="S51" s="856"/>
    </row>
    <row r="52" spans="1:20" s="23" customFormat="1" ht="23.1" customHeight="1" thickBot="1" x14ac:dyDescent="0.2">
      <c r="A52" s="19"/>
      <c r="B52" s="248"/>
      <c r="C52" s="249"/>
      <c r="D52" s="283"/>
      <c r="E52" s="284"/>
      <c r="F52" s="271"/>
      <c r="G52" s="272"/>
      <c r="H52" s="272"/>
      <c r="I52" s="289"/>
      <c r="J52" s="290"/>
      <c r="L52" s="854"/>
      <c r="M52" s="855"/>
      <c r="N52" s="855"/>
      <c r="O52" s="855"/>
      <c r="P52" s="855"/>
      <c r="Q52" s="855"/>
      <c r="R52" s="855"/>
      <c r="S52" s="856"/>
    </row>
    <row r="53" spans="1:20" s="23" customFormat="1" ht="23.1" customHeight="1" x14ac:dyDescent="0.15">
      <c r="B53" s="254"/>
      <c r="C53" s="254"/>
      <c r="D53" s="255"/>
      <c r="E53" s="256"/>
      <c r="F53" s="274"/>
      <c r="G53" s="262"/>
      <c r="H53" s="147"/>
      <c r="I53" s="147"/>
      <c r="J53" s="19"/>
      <c r="L53" s="854"/>
      <c r="M53" s="855"/>
      <c r="N53" s="855"/>
      <c r="O53" s="855"/>
      <c r="P53" s="855"/>
      <c r="Q53" s="855"/>
      <c r="R53" s="855"/>
      <c r="S53" s="856"/>
    </row>
    <row r="54" spans="1:20" s="23" customFormat="1" ht="23.1" customHeight="1" thickBot="1" x14ac:dyDescent="0.2">
      <c r="A54" s="19" t="s">
        <v>100</v>
      </c>
      <c r="B54" s="55"/>
      <c r="C54" s="56"/>
      <c r="D54" s="12"/>
      <c r="E54" s="12"/>
      <c r="F54" s="12"/>
      <c r="G54" s="12"/>
      <c r="H54" s="32"/>
      <c r="I54" s="57"/>
      <c r="J54" s="58"/>
      <c r="L54" s="854"/>
      <c r="M54" s="855"/>
      <c r="N54" s="855"/>
      <c r="O54" s="855"/>
      <c r="P54" s="855"/>
      <c r="Q54" s="855"/>
      <c r="R54" s="855"/>
      <c r="S54" s="856"/>
    </row>
    <row r="55" spans="1:20" s="23" customFormat="1" ht="23.1" customHeight="1" thickBot="1" x14ac:dyDescent="0.2">
      <c r="A55" s="19"/>
      <c r="B55" s="235"/>
      <c r="C55" s="236"/>
      <c r="D55" s="237" t="s">
        <v>27</v>
      </c>
      <c r="E55" s="238"/>
      <c r="F55" s="239" t="s">
        <v>130</v>
      </c>
      <c r="G55" s="240"/>
      <c r="H55" s="241"/>
      <c r="I55" s="250" t="s">
        <v>131</v>
      </c>
      <c r="J55" s="251"/>
      <c r="K55" s="59"/>
      <c r="L55" s="854"/>
      <c r="M55" s="855"/>
      <c r="N55" s="855"/>
      <c r="O55" s="855"/>
      <c r="P55" s="855"/>
      <c r="Q55" s="855"/>
      <c r="R55" s="855"/>
      <c r="S55" s="856"/>
    </row>
    <row r="56" spans="1:20" s="23" customFormat="1" ht="23.1" customHeight="1" thickBot="1" x14ac:dyDescent="0.2">
      <c r="A56" s="19"/>
      <c r="B56" s="866" t="s">
        <v>11</v>
      </c>
      <c r="C56" s="867"/>
      <c r="D56" s="864"/>
      <c r="E56" s="865"/>
      <c r="F56" s="765">
        <f>拠点校指導教員!F47</f>
        <v>0</v>
      </c>
      <c r="G56" s="862"/>
      <c r="H56" s="863"/>
      <c r="I56" s="765">
        <f>拠点校指導教員!M47</f>
        <v>0</v>
      </c>
      <c r="J56" s="766"/>
      <c r="K56" s="61"/>
      <c r="L56" s="857"/>
      <c r="M56" s="858"/>
      <c r="N56" s="858"/>
      <c r="O56" s="858"/>
      <c r="P56" s="858"/>
      <c r="Q56" s="858"/>
      <c r="R56" s="858"/>
      <c r="S56" s="859"/>
    </row>
    <row r="57" spans="1:20" s="23" customFormat="1" ht="22.5" customHeight="1" thickBot="1" x14ac:dyDescent="0.2">
      <c r="A57" s="19"/>
      <c r="B57" s="227" t="s">
        <v>119</v>
      </c>
      <c r="C57" s="228"/>
      <c r="D57" s="229"/>
      <c r="E57" s="228"/>
      <c r="F57" s="233">
        <f>+教科指導員!F47</f>
        <v>0</v>
      </c>
      <c r="G57" s="763"/>
      <c r="H57" s="764"/>
      <c r="I57" s="233">
        <f>+教科指導員!M47</f>
        <v>0</v>
      </c>
      <c r="J57" s="234"/>
      <c r="K57" s="61"/>
      <c r="L57" s="161"/>
      <c r="M57" s="161"/>
      <c r="N57" s="161"/>
      <c r="O57" s="161"/>
      <c r="P57" s="161"/>
      <c r="Q57" s="161"/>
      <c r="R57" s="161"/>
      <c r="S57" s="161"/>
      <c r="T57" s="60"/>
    </row>
    <row r="58" spans="1:20" s="23" customFormat="1" ht="23.1" customHeight="1" x14ac:dyDescent="0.15">
      <c r="A58" s="19"/>
      <c r="B58" s="60"/>
      <c r="C58" s="7"/>
      <c r="D58" s="7"/>
      <c r="E58" s="7"/>
      <c r="F58" s="7"/>
      <c r="G58" s="7"/>
      <c r="H58" s="54"/>
      <c r="I58" s="54"/>
      <c r="J58" s="7"/>
      <c r="K58" s="62"/>
    </row>
    <row r="59" spans="1:20" s="23" customFormat="1" ht="23.1" customHeight="1" thickBot="1" x14ac:dyDescent="0.2">
      <c r="A59" s="19" t="s">
        <v>104</v>
      </c>
      <c r="B59" s="31"/>
      <c r="C59" s="60"/>
      <c r="D59" s="12"/>
      <c r="E59" s="12"/>
      <c r="F59" s="12"/>
      <c r="G59" s="12"/>
      <c r="H59" s="12"/>
      <c r="I59" s="12"/>
      <c r="J59" s="61"/>
      <c r="K59" s="62"/>
      <c r="T59" s="64"/>
    </row>
    <row r="60" spans="1:20" s="23" customFormat="1" ht="23.1" customHeight="1" x14ac:dyDescent="0.15">
      <c r="A60" s="19"/>
      <c r="B60" s="837" t="s">
        <v>14</v>
      </c>
      <c r="C60" s="838"/>
      <c r="D60" s="838"/>
      <c r="E60" s="838"/>
      <c r="F60" s="838" t="s">
        <v>28</v>
      </c>
      <c r="G60" s="838"/>
      <c r="H60" s="838"/>
      <c r="I60" s="838"/>
      <c r="J60" s="841"/>
      <c r="K60" s="62"/>
    </row>
    <row r="61" spans="1:20" s="23" customFormat="1" ht="23.1" customHeight="1" thickBot="1" x14ac:dyDescent="0.2">
      <c r="B61" s="839"/>
      <c r="C61" s="840"/>
      <c r="D61" s="840"/>
      <c r="E61" s="840"/>
      <c r="F61" s="840"/>
      <c r="G61" s="840"/>
      <c r="H61" s="840"/>
      <c r="I61" s="840"/>
      <c r="J61" s="842"/>
      <c r="K61" s="18"/>
    </row>
    <row r="62" spans="1:20" s="23" customFormat="1" ht="23.1" customHeight="1" x14ac:dyDescent="0.15">
      <c r="A62" s="19"/>
      <c r="C62" s="7"/>
      <c r="D62" s="18"/>
      <c r="E62" s="18"/>
      <c r="F62" s="18"/>
      <c r="G62" s="18"/>
      <c r="H62" s="18"/>
      <c r="I62" s="18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64"/>
    </row>
  </sheetData>
  <sheetProtection formatCells="0" formatColumns="0" formatRows="0" insertColumns="0" insertRows="0" insertHyperlinks="0" deleteColumns="0" deleteRows="0" sort="0" autoFilter="0" pivotTables="0"/>
  <mergeCells count="211">
    <mergeCell ref="M33:N33"/>
    <mergeCell ref="D33:G33"/>
    <mergeCell ref="M30:N30"/>
    <mergeCell ref="M31:N31"/>
    <mergeCell ref="H40:I40"/>
    <mergeCell ref="J40:L40"/>
    <mergeCell ref="M40:N40"/>
    <mergeCell ref="H41:I41"/>
    <mergeCell ref="J41:L41"/>
    <mergeCell ref="M41:N41"/>
    <mergeCell ref="D40:G40"/>
    <mergeCell ref="D41:G41"/>
    <mergeCell ref="M36:N36"/>
    <mergeCell ref="H37:I37"/>
    <mergeCell ref="J37:L37"/>
    <mergeCell ref="M37:N37"/>
    <mergeCell ref="D36:G36"/>
    <mergeCell ref="D37:G37"/>
    <mergeCell ref="M34:N34"/>
    <mergeCell ref="H35:I35"/>
    <mergeCell ref="J35:L35"/>
    <mergeCell ref="M35:N35"/>
    <mergeCell ref="D34:G34"/>
    <mergeCell ref="D35:G35"/>
    <mergeCell ref="B38:C39"/>
    <mergeCell ref="H38:I38"/>
    <mergeCell ref="J38:L38"/>
    <mergeCell ref="M38:N38"/>
    <mergeCell ref="H39:I39"/>
    <mergeCell ref="J39:L39"/>
    <mergeCell ref="M39:N39"/>
    <mergeCell ref="D38:G38"/>
    <mergeCell ref="D39:G39"/>
    <mergeCell ref="B60:E60"/>
    <mergeCell ref="B61:E61"/>
    <mergeCell ref="F60:J60"/>
    <mergeCell ref="F61:J61"/>
    <mergeCell ref="L45:O46"/>
    <mergeCell ref="P45:S46"/>
    <mergeCell ref="L49:S56"/>
    <mergeCell ref="L48:S48"/>
    <mergeCell ref="I50:J50"/>
    <mergeCell ref="B51:C51"/>
    <mergeCell ref="B53:C53"/>
    <mergeCell ref="D53:E53"/>
    <mergeCell ref="F53:G53"/>
    <mergeCell ref="I52:J52"/>
    <mergeCell ref="I49:J49"/>
    <mergeCell ref="B50:C50"/>
    <mergeCell ref="D50:E50"/>
    <mergeCell ref="F56:H56"/>
    <mergeCell ref="D56:E56"/>
    <mergeCell ref="B56:C56"/>
    <mergeCell ref="I55:J55"/>
    <mergeCell ref="B55:C55"/>
    <mergeCell ref="D55:E55"/>
    <mergeCell ref="F55:H55"/>
    <mergeCell ref="R19:S19"/>
    <mergeCell ref="N21:O21"/>
    <mergeCell ref="P21:Q21"/>
    <mergeCell ref="R21:S21"/>
    <mergeCell ref="P17:Q17"/>
    <mergeCell ref="R17:S17"/>
    <mergeCell ref="N20:O20"/>
    <mergeCell ref="P20:Q20"/>
    <mergeCell ref="R20:S20"/>
    <mergeCell ref="P15:Q15"/>
    <mergeCell ref="R15:S15"/>
    <mergeCell ref="P16:Q16"/>
    <mergeCell ref="R16:S16"/>
    <mergeCell ref="P18:Q18"/>
    <mergeCell ref="R18:S18"/>
    <mergeCell ref="H18:I18"/>
    <mergeCell ref="J18:K18"/>
    <mergeCell ref="L18:M18"/>
    <mergeCell ref="N18:O18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P22:Q22"/>
    <mergeCell ref="D28:E28"/>
    <mergeCell ref="F28:G28"/>
    <mergeCell ref="H28:I28"/>
    <mergeCell ref="J28:L28"/>
    <mergeCell ref="M28:N28"/>
    <mergeCell ref="P24:S29"/>
    <mergeCell ref="D24:E24"/>
    <mergeCell ref="J24:L27"/>
    <mergeCell ref="M24:N27"/>
    <mergeCell ref="D25:E25"/>
    <mergeCell ref="F25:G25"/>
    <mergeCell ref="H25:I25"/>
    <mergeCell ref="F27:G27"/>
    <mergeCell ref="H27:I27"/>
    <mergeCell ref="R22:S22"/>
    <mergeCell ref="D29:E29"/>
    <mergeCell ref="F29:G29"/>
    <mergeCell ref="H29:I29"/>
    <mergeCell ref="J29:L29"/>
    <mergeCell ref="M29:N29"/>
    <mergeCell ref="L22:M22"/>
    <mergeCell ref="N22:O22"/>
    <mergeCell ref="F24:I24"/>
    <mergeCell ref="B15:B18"/>
    <mergeCell ref="D15:E15"/>
    <mergeCell ref="F15:G15"/>
    <mergeCell ref="H15:I15"/>
    <mergeCell ref="J15:K15"/>
    <mergeCell ref="L15:M15"/>
    <mergeCell ref="N15:O15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8:E18"/>
    <mergeCell ref="F18:G18"/>
    <mergeCell ref="B19:C19"/>
    <mergeCell ref="D19:E19"/>
    <mergeCell ref="F19:G19"/>
    <mergeCell ref="H19:I19"/>
    <mergeCell ref="J19:K19"/>
    <mergeCell ref="L19:M19"/>
    <mergeCell ref="N19:O19"/>
    <mergeCell ref="P19:Q19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28:C28"/>
    <mergeCell ref="B24:B27"/>
    <mergeCell ref="D26:E26"/>
    <mergeCell ref="F26:G26"/>
    <mergeCell ref="H26:I26"/>
    <mergeCell ref="D27:E27"/>
    <mergeCell ref="F44:H44"/>
    <mergeCell ref="I44:J44"/>
    <mergeCell ref="B44:C44"/>
    <mergeCell ref="D44:E44"/>
    <mergeCell ref="B29:C29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B34:C35"/>
    <mergeCell ref="H34:I34"/>
    <mergeCell ref="J34:L34"/>
    <mergeCell ref="F50:H50"/>
    <mergeCell ref="B22:C22"/>
    <mergeCell ref="D22:E22"/>
    <mergeCell ref="F22:G22"/>
    <mergeCell ref="H22:I22"/>
    <mergeCell ref="J22:K22"/>
    <mergeCell ref="B45:C45"/>
    <mergeCell ref="D45:E45"/>
    <mergeCell ref="F45:H45"/>
    <mergeCell ref="I45:J45"/>
    <mergeCell ref="B48:C48"/>
    <mergeCell ref="B49:C49"/>
    <mergeCell ref="D49:E49"/>
    <mergeCell ref="F49:H49"/>
    <mergeCell ref="D48:E48"/>
    <mergeCell ref="F48:H48"/>
    <mergeCell ref="I48:J48"/>
    <mergeCell ref="B33:C33"/>
    <mergeCell ref="H33:I33"/>
    <mergeCell ref="J33:L33"/>
    <mergeCell ref="B36:C37"/>
    <mergeCell ref="H36:I36"/>
    <mergeCell ref="J36:L36"/>
    <mergeCell ref="B40:C41"/>
    <mergeCell ref="B57:C57"/>
    <mergeCell ref="D57:E57"/>
    <mergeCell ref="F57:H57"/>
    <mergeCell ref="I57:J57"/>
    <mergeCell ref="D51:E51"/>
    <mergeCell ref="F51:H51"/>
    <mergeCell ref="I51:J51"/>
    <mergeCell ref="B52:C52"/>
    <mergeCell ref="D52:E52"/>
    <mergeCell ref="F52:H52"/>
    <mergeCell ref="I56:J56"/>
  </mergeCells>
  <phoneticPr fontId="2"/>
  <dataValidations count="3">
    <dataValidation imeMode="hiragana" allowBlank="1" showInputMessage="1" showErrorMessage="1" sqref="L49" xr:uid="{00000000-0002-0000-0400-000000000000}"/>
    <dataValidation imeMode="disabled" allowBlank="1" showInputMessage="1" showErrorMessage="1" sqref="J15:S15 K1 B38 H46:I46 F15:H15 D15:E16 B36 S33 B40 B34 S35:S38 S40 I56:I57" xr:uid="{00000000-0002-0000-0400-000001000000}"/>
    <dataValidation imeMode="on" allowBlank="1" showInputMessage="1" showErrorMessage="1" sqref="B45:C45 B49:C52 P3:S5 J4:M5 H26:H27 B19:C22 D26:D27 D56:E57 F26:F27 P34:P41 J34 D34:D41" xr:uid="{00000000-0002-0000-0400-000002000000}"/>
  </dataValidations>
  <printOptions horizontalCentered="1"/>
  <pageMargins left="0.59055118110236227" right="3.937007874015748E-2" top="0.59055118110236227" bottom="0.39370078740157483" header="0.31496062992125984" footer="0.31496062992125984"/>
  <pageSetup paperSize="9" scale="60" orientation="portrait" r:id="rId1"/>
  <headerFooter alignWithMargins="0"/>
  <colBreaks count="1" manualBreakCount="1">
    <brk id="2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47"/>
  <sheetViews>
    <sheetView view="pageBreakPreview" zoomScale="70" zoomScaleNormal="70" zoomScaleSheetLayoutView="70" workbookViewId="0">
      <selection activeCell="C12" sqref="C12:F12"/>
    </sheetView>
  </sheetViews>
  <sheetFormatPr defaultRowHeight="15.75" x14ac:dyDescent="0.15"/>
  <cols>
    <col min="1" max="1" width="2.625" style="28" customWidth="1"/>
    <col min="2" max="16" width="7.625" style="28" customWidth="1"/>
    <col min="17" max="16384" width="9" style="28"/>
  </cols>
  <sheetData>
    <row r="1" spans="1:16" s="135" customFormat="1" ht="30" customHeight="1" x14ac:dyDescent="0.15">
      <c r="B1" s="893" t="s">
        <v>29</v>
      </c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</row>
    <row r="2" spans="1:16" ht="21.7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6" s="76" customFormat="1" ht="27.75" customHeight="1" x14ac:dyDescent="0.15">
      <c r="A3" s="193" t="s">
        <v>92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76" customFormat="1" ht="22.5" customHeight="1" x14ac:dyDescent="0.15">
      <c r="A4" s="65" t="s">
        <v>134</v>
      </c>
    </row>
    <row r="5" spans="1:16" s="76" customFormat="1" ht="22.5" customHeight="1" x14ac:dyDescent="0.15">
      <c r="A5" s="66" t="s">
        <v>135</v>
      </c>
    </row>
    <row r="6" spans="1:16" s="76" customFormat="1" ht="22.5" customHeight="1" x14ac:dyDescent="0.15">
      <c r="A6" s="65" t="s">
        <v>136</v>
      </c>
    </row>
    <row r="7" spans="1:16" s="76" customFormat="1" ht="22.5" customHeight="1" x14ac:dyDescent="0.15">
      <c r="A7" s="65" t="s">
        <v>128</v>
      </c>
    </row>
    <row r="8" spans="1:16" ht="22.5" customHeight="1" x14ac:dyDescent="0.15">
      <c r="A8" s="23" t="s">
        <v>143</v>
      </c>
    </row>
    <row r="9" spans="1:16" ht="22.5" customHeight="1" x14ac:dyDescent="0.15"/>
    <row r="10" spans="1:16" s="70" customFormat="1" ht="32.25" customHeight="1" x14ac:dyDescent="0.15">
      <c r="C10" s="71"/>
      <c r="D10" s="71" t="s">
        <v>35</v>
      </c>
      <c r="E10" s="583">
        <f>初任研経費総括表!D56</f>
        <v>0</v>
      </c>
      <c r="F10" s="583"/>
      <c r="G10" s="584"/>
      <c r="H10" s="584"/>
      <c r="K10" s="71" t="s">
        <v>30</v>
      </c>
      <c r="L10" s="583">
        <f>初任研経費総括表!P3</f>
        <v>0</v>
      </c>
      <c r="M10" s="583"/>
      <c r="N10" s="584"/>
      <c r="O10" s="584"/>
    </row>
    <row r="11" spans="1:16" s="76" customFormat="1" ht="22.5" customHeight="1" thickBot="1" x14ac:dyDescent="0.2">
      <c r="E11" s="136"/>
      <c r="F11" s="137"/>
      <c r="G11" s="138"/>
      <c r="H11" s="136"/>
      <c r="I11" s="136"/>
      <c r="L11" s="137"/>
      <c r="M11" s="137"/>
      <c r="O11" s="80"/>
    </row>
    <row r="12" spans="1:16" s="76" customFormat="1" ht="33" x14ac:dyDescent="0.15">
      <c r="B12" s="77" t="s">
        <v>38</v>
      </c>
      <c r="C12" s="585"/>
      <c r="D12" s="586"/>
      <c r="E12" s="586"/>
      <c r="F12" s="587"/>
      <c r="G12" s="585"/>
      <c r="H12" s="586"/>
      <c r="I12" s="586"/>
      <c r="J12" s="587"/>
      <c r="K12" s="585"/>
      <c r="L12" s="586"/>
      <c r="M12" s="586"/>
      <c r="N12" s="587"/>
      <c r="O12" s="588" t="s">
        <v>42</v>
      </c>
      <c r="P12" s="589"/>
    </row>
    <row r="13" spans="1:16" s="76" customFormat="1" ht="24" customHeight="1" x14ac:dyDescent="0.15">
      <c r="B13" s="78" t="s">
        <v>2</v>
      </c>
      <c r="C13" s="594"/>
      <c r="D13" s="595"/>
      <c r="E13" s="595"/>
      <c r="F13" s="596"/>
      <c r="G13" s="594"/>
      <c r="H13" s="595"/>
      <c r="I13" s="595"/>
      <c r="J13" s="596"/>
      <c r="K13" s="594"/>
      <c r="L13" s="595"/>
      <c r="M13" s="595"/>
      <c r="N13" s="596"/>
      <c r="O13" s="590"/>
      <c r="P13" s="591"/>
    </row>
    <row r="14" spans="1:16" s="76" customFormat="1" ht="23.25" customHeight="1" thickBot="1" x14ac:dyDescent="0.2">
      <c r="B14" s="79" t="s">
        <v>44</v>
      </c>
      <c r="C14" s="597" t="s">
        <v>36</v>
      </c>
      <c r="D14" s="598"/>
      <c r="E14" s="599" t="s">
        <v>37</v>
      </c>
      <c r="F14" s="593"/>
      <c r="G14" s="597" t="s">
        <v>36</v>
      </c>
      <c r="H14" s="598"/>
      <c r="I14" s="599" t="s">
        <v>37</v>
      </c>
      <c r="J14" s="593"/>
      <c r="K14" s="870" t="s">
        <v>36</v>
      </c>
      <c r="L14" s="871"/>
      <c r="M14" s="872" t="s">
        <v>37</v>
      </c>
      <c r="N14" s="873"/>
      <c r="O14" s="592"/>
      <c r="P14" s="593"/>
    </row>
    <row r="15" spans="1:16" s="76" customFormat="1" ht="23.25" customHeight="1" thickTop="1" x14ac:dyDescent="0.15">
      <c r="A15" s="80"/>
      <c r="B15" s="81">
        <v>1</v>
      </c>
      <c r="C15" s="876"/>
      <c r="D15" s="877"/>
      <c r="E15" s="878"/>
      <c r="F15" s="879"/>
      <c r="G15" s="876"/>
      <c r="H15" s="877"/>
      <c r="I15" s="878"/>
      <c r="J15" s="879"/>
      <c r="K15" s="876"/>
      <c r="L15" s="877"/>
      <c r="M15" s="878"/>
      <c r="N15" s="879"/>
      <c r="O15" s="471"/>
      <c r="P15" s="472"/>
    </row>
    <row r="16" spans="1:16" s="76" customFormat="1" ht="23.25" customHeight="1" x14ac:dyDescent="0.15">
      <c r="A16" s="80"/>
      <c r="B16" s="82">
        <v>2</v>
      </c>
      <c r="C16" s="530"/>
      <c r="D16" s="874"/>
      <c r="E16" s="514"/>
      <c r="F16" s="875"/>
      <c r="G16" s="530"/>
      <c r="H16" s="874"/>
      <c r="I16" s="514"/>
      <c r="J16" s="875"/>
      <c r="K16" s="513"/>
      <c r="L16" s="874"/>
      <c r="M16" s="514"/>
      <c r="N16" s="875"/>
      <c r="O16" s="473"/>
      <c r="P16" s="474"/>
    </row>
    <row r="17" spans="1:16" s="76" customFormat="1" ht="23.25" customHeight="1" x14ac:dyDescent="0.15">
      <c r="A17" s="80"/>
      <c r="B17" s="83">
        <v>3</v>
      </c>
      <c r="C17" s="516"/>
      <c r="D17" s="882"/>
      <c r="E17" s="510"/>
      <c r="F17" s="883"/>
      <c r="G17" s="530"/>
      <c r="H17" s="874"/>
      <c r="I17" s="510"/>
      <c r="J17" s="883"/>
      <c r="K17" s="884"/>
      <c r="L17" s="882"/>
      <c r="M17" s="510"/>
      <c r="N17" s="883"/>
      <c r="O17" s="473"/>
      <c r="P17" s="474"/>
    </row>
    <row r="18" spans="1:16" s="76" customFormat="1" ht="23.25" customHeight="1" x14ac:dyDescent="0.15">
      <c r="A18" s="80"/>
      <c r="B18" s="84">
        <v>4</v>
      </c>
      <c r="C18" s="506"/>
      <c r="D18" s="880"/>
      <c r="E18" s="536"/>
      <c r="F18" s="881"/>
      <c r="G18" s="516"/>
      <c r="H18" s="882"/>
      <c r="I18" s="536"/>
      <c r="J18" s="881"/>
      <c r="K18" s="506"/>
      <c r="L18" s="880"/>
      <c r="M18" s="536"/>
      <c r="N18" s="881"/>
      <c r="O18" s="473"/>
      <c r="P18" s="474"/>
    </row>
    <row r="19" spans="1:16" s="76" customFormat="1" ht="23.25" customHeight="1" x14ac:dyDescent="0.15">
      <c r="A19" s="80"/>
      <c r="B19" s="85">
        <v>5</v>
      </c>
      <c r="C19" s="526"/>
      <c r="D19" s="888"/>
      <c r="E19" s="536"/>
      <c r="F19" s="881"/>
      <c r="G19" s="526"/>
      <c r="H19" s="888"/>
      <c r="I19" s="528"/>
      <c r="J19" s="889"/>
      <c r="K19" s="526"/>
      <c r="L19" s="888"/>
      <c r="M19" s="528"/>
      <c r="N19" s="889"/>
      <c r="O19" s="560"/>
      <c r="P19" s="561"/>
    </row>
    <row r="20" spans="1:16" s="76" customFormat="1" ht="23.25" customHeight="1" x14ac:dyDescent="0.15">
      <c r="A20" s="80"/>
      <c r="B20" s="86">
        <v>6</v>
      </c>
      <c r="C20" s="562"/>
      <c r="D20" s="885"/>
      <c r="E20" s="534"/>
      <c r="F20" s="886"/>
      <c r="G20" s="516"/>
      <c r="H20" s="882"/>
      <c r="I20" s="520"/>
      <c r="J20" s="887"/>
      <c r="K20" s="884"/>
      <c r="L20" s="882"/>
      <c r="M20" s="510"/>
      <c r="N20" s="883"/>
      <c r="O20" s="473"/>
      <c r="P20" s="474"/>
    </row>
    <row r="21" spans="1:16" s="76" customFormat="1" ht="23.25" customHeight="1" x14ac:dyDescent="0.15">
      <c r="A21" s="80"/>
      <c r="B21" s="82">
        <v>7</v>
      </c>
      <c r="C21" s="516"/>
      <c r="D21" s="882"/>
      <c r="E21" s="536"/>
      <c r="F21" s="881"/>
      <c r="G21" s="506"/>
      <c r="H21" s="880"/>
      <c r="I21" s="514"/>
      <c r="J21" s="875"/>
      <c r="K21" s="506"/>
      <c r="L21" s="880"/>
      <c r="M21" s="514"/>
      <c r="N21" s="875"/>
      <c r="O21" s="473"/>
      <c r="P21" s="474"/>
    </row>
    <row r="22" spans="1:16" s="76" customFormat="1" ht="23.25" customHeight="1" x14ac:dyDescent="0.15">
      <c r="A22" s="80"/>
      <c r="B22" s="83">
        <v>8</v>
      </c>
      <c r="C22" s="506"/>
      <c r="D22" s="880"/>
      <c r="E22" s="514"/>
      <c r="F22" s="875"/>
      <c r="G22" s="506"/>
      <c r="H22" s="880"/>
      <c r="I22" s="510"/>
      <c r="J22" s="883"/>
      <c r="K22" s="530"/>
      <c r="L22" s="874"/>
      <c r="M22" s="510"/>
      <c r="N22" s="883"/>
      <c r="O22" s="473"/>
      <c r="P22" s="474"/>
    </row>
    <row r="23" spans="1:16" s="76" customFormat="1" ht="23.25" customHeight="1" x14ac:dyDescent="0.15">
      <c r="A23" s="80"/>
      <c r="B23" s="83">
        <v>9</v>
      </c>
      <c r="C23" s="506"/>
      <c r="D23" s="880"/>
      <c r="E23" s="514"/>
      <c r="F23" s="875"/>
      <c r="G23" s="506"/>
      <c r="H23" s="880"/>
      <c r="I23" s="536"/>
      <c r="J23" s="881"/>
      <c r="K23" s="884"/>
      <c r="L23" s="882"/>
      <c r="M23" s="536"/>
      <c r="N23" s="881"/>
      <c r="O23" s="473"/>
      <c r="P23" s="474"/>
    </row>
    <row r="24" spans="1:16" s="76" customFormat="1" ht="23.25" customHeight="1" x14ac:dyDescent="0.15">
      <c r="A24" s="80"/>
      <c r="B24" s="85">
        <v>10</v>
      </c>
      <c r="C24" s="526"/>
      <c r="D24" s="888"/>
      <c r="E24" s="510"/>
      <c r="F24" s="883"/>
      <c r="G24" s="506"/>
      <c r="H24" s="880"/>
      <c r="I24" s="536"/>
      <c r="J24" s="881"/>
      <c r="K24" s="506"/>
      <c r="L24" s="880"/>
      <c r="M24" s="536"/>
      <c r="N24" s="881"/>
      <c r="O24" s="560"/>
      <c r="P24" s="561"/>
    </row>
    <row r="25" spans="1:16" s="76" customFormat="1" ht="23.25" customHeight="1" x14ac:dyDescent="0.15">
      <c r="A25" s="80"/>
      <c r="B25" s="86">
        <v>11</v>
      </c>
      <c r="C25" s="516"/>
      <c r="D25" s="882"/>
      <c r="E25" s="534"/>
      <c r="F25" s="886"/>
      <c r="G25" s="518"/>
      <c r="H25" s="890"/>
      <c r="I25" s="534"/>
      <c r="J25" s="886"/>
      <c r="K25" s="518"/>
      <c r="L25" s="890"/>
      <c r="M25" s="534"/>
      <c r="N25" s="886"/>
      <c r="O25" s="473"/>
      <c r="P25" s="474"/>
    </row>
    <row r="26" spans="1:16" s="76" customFormat="1" ht="23.25" customHeight="1" x14ac:dyDescent="0.15">
      <c r="A26" s="80"/>
      <c r="B26" s="84">
        <v>12</v>
      </c>
      <c r="C26" s="506"/>
      <c r="D26" s="880"/>
      <c r="E26" s="536"/>
      <c r="F26" s="881"/>
      <c r="G26" s="530"/>
      <c r="H26" s="874"/>
      <c r="I26" s="536"/>
      <c r="J26" s="881"/>
      <c r="K26" s="506"/>
      <c r="L26" s="880"/>
      <c r="M26" s="536"/>
      <c r="N26" s="881"/>
      <c r="O26" s="473"/>
      <c r="P26" s="474"/>
    </row>
    <row r="27" spans="1:16" s="76" customFormat="1" ht="23.25" customHeight="1" x14ac:dyDescent="0.15">
      <c r="A27" s="80"/>
      <c r="B27" s="82">
        <v>13</v>
      </c>
      <c r="C27" s="506"/>
      <c r="D27" s="880"/>
      <c r="E27" s="536"/>
      <c r="F27" s="881"/>
      <c r="G27" s="516"/>
      <c r="H27" s="882"/>
      <c r="I27" s="536"/>
      <c r="J27" s="881"/>
      <c r="K27" s="506"/>
      <c r="L27" s="880"/>
      <c r="M27" s="514"/>
      <c r="N27" s="875"/>
      <c r="O27" s="473"/>
      <c r="P27" s="474"/>
    </row>
    <row r="28" spans="1:16" s="76" customFormat="1" ht="23.25" customHeight="1" x14ac:dyDescent="0.15">
      <c r="A28" s="80"/>
      <c r="B28" s="84">
        <v>14</v>
      </c>
      <c r="C28" s="506"/>
      <c r="D28" s="880"/>
      <c r="E28" s="514"/>
      <c r="F28" s="875"/>
      <c r="G28" s="530"/>
      <c r="H28" s="874"/>
      <c r="I28" s="536"/>
      <c r="J28" s="881"/>
      <c r="K28" s="530"/>
      <c r="L28" s="874"/>
      <c r="M28" s="514"/>
      <c r="N28" s="875"/>
      <c r="O28" s="473"/>
      <c r="P28" s="474"/>
    </row>
    <row r="29" spans="1:16" s="76" customFormat="1" ht="23.25" customHeight="1" x14ac:dyDescent="0.15">
      <c r="A29" s="80"/>
      <c r="B29" s="82">
        <v>15</v>
      </c>
      <c r="C29" s="526"/>
      <c r="D29" s="888"/>
      <c r="E29" s="510"/>
      <c r="F29" s="883"/>
      <c r="G29" s="516"/>
      <c r="H29" s="882"/>
      <c r="I29" s="528"/>
      <c r="J29" s="889"/>
      <c r="K29" s="516"/>
      <c r="L29" s="882"/>
      <c r="M29" s="528"/>
      <c r="N29" s="889"/>
      <c r="O29" s="473"/>
      <c r="P29" s="474"/>
    </row>
    <row r="30" spans="1:16" s="76" customFormat="1" ht="23.25" customHeight="1" x14ac:dyDescent="0.15">
      <c r="A30" s="80"/>
      <c r="B30" s="87">
        <v>16</v>
      </c>
      <c r="C30" s="516"/>
      <c r="D30" s="882"/>
      <c r="E30" s="534"/>
      <c r="F30" s="886"/>
      <c r="G30" s="518"/>
      <c r="H30" s="890"/>
      <c r="I30" s="520"/>
      <c r="J30" s="887"/>
      <c r="K30" s="518"/>
      <c r="L30" s="890"/>
      <c r="M30" s="520"/>
      <c r="N30" s="887"/>
      <c r="O30" s="522"/>
      <c r="P30" s="523"/>
    </row>
    <row r="31" spans="1:16" s="76" customFormat="1" ht="23.25" customHeight="1" x14ac:dyDescent="0.15">
      <c r="A31" s="80"/>
      <c r="B31" s="83">
        <v>17</v>
      </c>
      <c r="C31" s="506"/>
      <c r="D31" s="880"/>
      <c r="E31" s="514"/>
      <c r="F31" s="875"/>
      <c r="G31" s="530"/>
      <c r="H31" s="874"/>
      <c r="I31" s="510"/>
      <c r="J31" s="883"/>
      <c r="K31" s="530"/>
      <c r="L31" s="874"/>
      <c r="M31" s="510"/>
      <c r="N31" s="883"/>
      <c r="O31" s="473"/>
      <c r="P31" s="474"/>
    </row>
    <row r="32" spans="1:16" s="76" customFormat="1" ht="23.25" customHeight="1" x14ac:dyDescent="0.15">
      <c r="A32" s="80"/>
      <c r="B32" s="83">
        <v>18</v>
      </c>
      <c r="C32" s="530"/>
      <c r="D32" s="874"/>
      <c r="E32" s="520"/>
      <c r="F32" s="887"/>
      <c r="G32" s="516"/>
      <c r="H32" s="882"/>
      <c r="I32" s="536"/>
      <c r="J32" s="881"/>
      <c r="K32" s="884"/>
      <c r="L32" s="882"/>
      <c r="M32" s="536"/>
      <c r="N32" s="881"/>
      <c r="O32" s="473"/>
      <c r="P32" s="474"/>
    </row>
    <row r="33" spans="1:16" s="76" customFormat="1" ht="23.25" customHeight="1" x14ac:dyDescent="0.15">
      <c r="A33" s="80"/>
      <c r="B33" s="83">
        <v>19</v>
      </c>
      <c r="C33" s="530"/>
      <c r="D33" s="874"/>
      <c r="E33" s="514"/>
      <c r="F33" s="875"/>
      <c r="G33" s="506"/>
      <c r="H33" s="880"/>
      <c r="I33" s="536"/>
      <c r="J33" s="881"/>
      <c r="K33" s="530"/>
      <c r="L33" s="874"/>
      <c r="M33" s="536"/>
      <c r="N33" s="881"/>
      <c r="O33" s="473"/>
      <c r="P33" s="474"/>
    </row>
    <row r="34" spans="1:16" s="76" customFormat="1" ht="23.25" customHeight="1" x14ac:dyDescent="0.15">
      <c r="A34" s="80"/>
      <c r="B34" s="85">
        <v>20</v>
      </c>
      <c r="C34" s="516"/>
      <c r="D34" s="882"/>
      <c r="E34" s="510"/>
      <c r="F34" s="883"/>
      <c r="G34" s="506"/>
      <c r="H34" s="880"/>
      <c r="I34" s="536"/>
      <c r="J34" s="881"/>
      <c r="K34" s="526"/>
      <c r="L34" s="888"/>
      <c r="M34" s="536"/>
      <c r="N34" s="881"/>
      <c r="O34" s="473"/>
      <c r="P34" s="474"/>
    </row>
    <row r="35" spans="1:16" s="76" customFormat="1" ht="23.25" customHeight="1" x14ac:dyDescent="0.15">
      <c r="A35" s="80"/>
      <c r="B35" s="82">
        <v>21</v>
      </c>
      <c r="C35" s="518"/>
      <c r="D35" s="890"/>
      <c r="E35" s="534"/>
      <c r="F35" s="886"/>
      <c r="G35" s="518"/>
      <c r="H35" s="890"/>
      <c r="I35" s="534"/>
      <c r="J35" s="886"/>
      <c r="K35" s="562"/>
      <c r="L35" s="885"/>
      <c r="M35" s="534"/>
      <c r="N35" s="886"/>
      <c r="O35" s="522"/>
      <c r="P35" s="523"/>
    </row>
    <row r="36" spans="1:16" s="76" customFormat="1" ht="23.25" customHeight="1" x14ac:dyDescent="0.15">
      <c r="A36" s="80"/>
      <c r="B36" s="83">
        <v>22</v>
      </c>
      <c r="C36" s="506"/>
      <c r="D36" s="880"/>
      <c r="E36" s="536"/>
      <c r="F36" s="881"/>
      <c r="G36" s="530"/>
      <c r="H36" s="874"/>
      <c r="I36" s="510"/>
      <c r="J36" s="883"/>
      <c r="K36" s="530"/>
      <c r="L36" s="874"/>
      <c r="M36" s="510"/>
      <c r="N36" s="883"/>
      <c r="O36" s="473"/>
      <c r="P36" s="474"/>
    </row>
    <row r="37" spans="1:16" s="76" customFormat="1" ht="23.25" customHeight="1" x14ac:dyDescent="0.15">
      <c r="A37" s="80"/>
      <c r="B37" s="83">
        <v>23</v>
      </c>
      <c r="C37" s="506"/>
      <c r="D37" s="880"/>
      <c r="E37" s="536"/>
      <c r="F37" s="881"/>
      <c r="G37" s="530"/>
      <c r="H37" s="874"/>
      <c r="I37" s="536"/>
      <c r="J37" s="881"/>
      <c r="K37" s="884"/>
      <c r="L37" s="882"/>
      <c r="M37" s="536"/>
      <c r="N37" s="881"/>
      <c r="O37" s="473"/>
      <c r="P37" s="474"/>
    </row>
    <row r="38" spans="1:16" s="76" customFormat="1" ht="23.25" customHeight="1" x14ac:dyDescent="0.15">
      <c r="A38" s="80"/>
      <c r="B38" s="83">
        <v>24</v>
      </c>
      <c r="C38" s="506"/>
      <c r="D38" s="880"/>
      <c r="E38" s="536"/>
      <c r="F38" s="881"/>
      <c r="G38" s="516"/>
      <c r="H38" s="882"/>
      <c r="I38" s="514"/>
      <c r="J38" s="875"/>
      <c r="K38" s="530"/>
      <c r="L38" s="874"/>
      <c r="M38" s="536"/>
      <c r="N38" s="881"/>
      <c r="O38" s="473"/>
      <c r="P38" s="474"/>
    </row>
    <row r="39" spans="1:16" s="76" customFormat="1" ht="23.25" customHeight="1" x14ac:dyDescent="0.15">
      <c r="A39" s="80"/>
      <c r="B39" s="85">
        <v>25</v>
      </c>
      <c r="C39" s="506"/>
      <c r="D39" s="880"/>
      <c r="E39" s="528"/>
      <c r="F39" s="889"/>
      <c r="G39" s="526"/>
      <c r="H39" s="888"/>
      <c r="I39" s="528"/>
      <c r="J39" s="889"/>
      <c r="K39" s="526"/>
      <c r="L39" s="888"/>
      <c r="M39" s="536"/>
      <c r="N39" s="881"/>
      <c r="O39" s="473"/>
      <c r="P39" s="474"/>
    </row>
    <row r="40" spans="1:16" s="76" customFormat="1" ht="23.25" customHeight="1" x14ac:dyDescent="0.15">
      <c r="A40" s="80"/>
      <c r="B40" s="82">
        <v>26</v>
      </c>
      <c r="C40" s="518"/>
      <c r="D40" s="890"/>
      <c r="E40" s="510"/>
      <c r="F40" s="883"/>
      <c r="G40" s="516"/>
      <c r="H40" s="882"/>
      <c r="I40" s="510"/>
      <c r="J40" s="883"/>
      <c r="K40" s="562"/>
      <c r="L40" s="885"/>
      <c r="M40" s="534"/>
      <c r="N40" s="886"/>
      <c r="O40" s="522"/>
      <c r="P40" s="523"/>
    </row>
    <row r="41" spans="1:16" s="76" customFormat="1" ht="23.25" customHeight="1" x14ac:dyDescent="0.15">
      <c r="A41" s="80"/>
      <c r="B41" s="84">
        <v>27</v>
      </c>
      <c r="C41" s="516"/>
      <c r="D41" s="882"/>
      <c r="E41" s="536"/>
      <c r="F41" s="881"/>
      <c r="G41" s="506"/>
      <c r="H41" s="880"/>
      <c r="I41" s="514"/>
      <c r="J41" s="875"/>
      <c r="K41" s="884"/>
      <c r="L41" s="882"/>
      <c r="M41" s="536"/>
      <c r="N41" s="881"/>
      <c r="O41" s="473"/>
      <c r="P41" s="474"/>
    </row>
    <row r="42" spans="1:16" s="76" customFormat="1" ht="23.25" customHeight="1" x14ac:dyDescent="0.15">
      <c r="A42" s="80"/>
      <c r="B42" s="84">
        <v>28</v>
      </c>
      <c r="C42" s="506"/>
      <c r="D42" s="880"/>
      <c r="E42" s="536"/>
      <c r="F42" s="881"/>
      <c r="G42" s="506"/>
      <c r="H42" s="880"/>
      <c r="I42" s="510"/>
      <c r="J42" s="883"/>
      <c r="K42" s="506"/>
      <c r="L42" s="880"/>
      <c r="M42" s="536"/>
      <c r="N42" s="881"/>
      <c r="O42" s="473"/>
      <c r="P42" s="474"/>
    </row>
    <row r="43" spans="1:16" s="76" customFormat="1" ht="23.25" customHeight="1" x14ac:dyDescent="0.15">
      <c r="A43" s="80"/>
      <c r="B43" s="82">
        <v>29</v>
      </c>
      <c r="C43" s="506"/>
      <c r="D43" s="880"/>
      <c r="E43" s="536"/>
      <c r="F43" s="881"/>
      <c r="G43" s="506"/>
      <c r="H43" s="880"/>
      <c r="I43" s="536"/>
      <c r="J43" s="881"/>
      <c r="K43" s="506"/>
      <c r="L43" s="880"/>
      <c r="M43" s="536"/>
      <c r="N43" s="881"/>
      <c r="O43" s="473"/>
      <c r="P43" s="474"/>
    </row>
    <row r="44" spans="1:16" s="76" customFormat="1" ht="23.25" customHeight="1" thickBot="1" x14ac:dyDescent="0.2">
      <c r="A44" s="80"/>
      <c r="B44" s="88">
        <v>30</v>
      </c>
      <c r="C44" s="502"/>
      <c r="D44" s="891"/>
      <c r="E44" s="504"/>
      <c r="F44" s="892"/>
      <c r="G44" s="502"/>
      <c r="H44" s="891"/>
      <c r="I44" s="504"/>
      <c r="J44" s="892"/>
      <c r="K44" s="502"/>
      <c r="L44" s="891"/>
      <c r="M44" s="504"/>
      <c r="N44" s="892"/>
      <c r="O44" s="484"/>
      <c r="P44" s="485"/>
    </row>
    <row r="45" spans="1:16" s="76" customFormat="1" ht="28.5" customHeight="1" thickBot="1" x14ac:dyDescent="0.2">
      <c r="A45" s="80"/>
      <c r="B45" s="139" t="s">
        <v>73</v>
      </c>
      <c r="C45" s="903"/>
      <c r="D45" s="904"/>
      <c r="E45" s="520"/>
      <c r="F45" s="887"/>
      <c r="G45" s="516"/>
      <c r="H45" s="882"/>
      <c r="I45" s="510"/>
      <c r="J45" s="883"/>
      <c r="K45" s="903"/>
      <c r="L45" s="904"/>
      <c r="M45" s="905"/>
      <c r="N45" s="906"/>
      <c r="O45" s="902"/>
      <c r="P45" s="337"/>
    </row>
    <row r="46" spans="1:16" s="76" customFormat="1" ht="23.25" customHeight="1" thickBot="1" x14ac:dyDescent="0.2">
      <c r="A46" s="80"/>
      <c r="B46" s="140"/>
      <c r="C46" s="486" t="s">
        <v>39</v>
      </c>
      <c r="D46" s="487"/>
      <c r="E46" s="897">
        <f>SUM(E15:F45)</f>
        <v>0</v>
      </c>
      <c r="F46" s="898"/>
      <c r="G46" s="899" t="s">
        <v>39</v>
      </c>
      <c r="H46" s="900"/>
      <c r="I46" s="897">
        <f>SUM(I15:J45)</f>
        <v>0</v>
      </c>
      <c r="J46" s="901"/>
      <c r="K46" s="493" t="s">
        <v>39</v>
      </c>
      <c r="L46" s="487"/>
      <c r="M46" s="488">
        <f>SUM(M15:N45)</f>
        <v>0</v>
      </c>
      <c r="N46" s="492"/>
      <c r="O46" s="484"/>
      <c r="P46" s="485"/>
    </row>
    <row r="47" spans="1:16" s="76" customFormat="1" ht="36.75" customHeight="1" thickBot="1" x14ac:dyDescent="0.2">
      <c r="A47" s="91"/>
      <c r="B47" s="475" t="s">
        <v>130</v>
      </c>
      <c r="C47" s="476"/>
      <c r="D47" s="476"/>
      <c r="E47" s="477"/>
      <c r="F47" s="894"/>
      <c r="G47" s="895"/>
      <c r="H47" s="896"/>
      <c r="I47" s="481" t="s">
        <v>133</v>
      </c>
      <c r="J47" s="476"/>
      <c r="K47" s="476"/>
      <c r="L47" s="477"/>
      <c r="M47" s="482">
        <f>SUM(E46,I46,M46)</f>
        <v>0</v>
      </c>
      <c r="N47" s="482"/>
      <c r="O47" s="482"/>
      <c r="P47" s="483"/>
    </row>
  </sheetData>
  <sheetProtection formatCells="0" formatColumns="0" formatRows="0" insertColumns="0" insertRows="0" insertHyperlinks="0" deleteColumns="0" deleteRows="0" sort="0" autoFilter="0" pivotTables="0"/>
  <mergeCells count="244">
    <mergeCell ref="B1:P1"/>
    <mergeCell ref="B47:E47"/>
    <mergeCell ref="F47:H47"/>
    <mergeCell ref="I47:L47"/>
    <mergeCell ref="M47:P47"/>
    <mergeCell ref="C46:D46"/>
    <mergeCell ref="E46:F46"/>
    <mergeCell ref="G46:H46"/>
    <mergeCell ref="I46:J46"/>
    <mergeCell ref="K46:L46"/>
    <mergeCell ref="M46:N46"/>
    <mergeCell ref="O46:P46"/>
    <mergeCell ref="O45:P45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E10:H10"/>
    <mergeCell ref="L10:O10"/>
    <mergeCell ref="O12:P14"/>
    <mergeCell ref="C12:F12"/>
    <mergeCell ref="G12:J12"/>
    <mergeCell ref="K12:N12"/>
    <mergeCell ref="C13:F13"/>
    <mergeCell ref="G13:J13"/>
    <mergeCell ref="K13:N13"/>
  </mergeCells>
  <phoneticPr fontId="2"/>
  <dataValidations count="1">
    <dataValidation imeMode="on" allowBlank="1" showInputMessage="1" showErrorMessage="1" sqref="O15:P46 C12:C13 K12:K13 G12:G13" xr:uid="{00000000-0002-0000-0500-000000000000}"/>
  </dataValidations>
  <pageMargins left="0.98425196850393704" right="0.59055118110236227" top="0.78740157480314965" bottom="0.78740157480314965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3DDA-6B50-488E-B0FD-AEECAB87002F}">
  <sheetPr>
    <tabColor rgb="FFFFFF00"/>
  </sheetPr>
  <dimension ref="A1:P48"/>
  <sheetViews>
    <sheetView view="pageBreakPreview" zoomScale="70" zoomScaleNormal="70" zoomScaleSheetLayoutView="70" workbookViewId="0">
      <selection activeCell="C13" sqref="C13:F13"/>
    </sheetView>
  </sheetViews>
  <sheetFormatPr defaultRowHeight="15.75" x14ac:dyDescent="0.15"/>
  <cols>
    <col min="1" max="1" width="2.625" style="28" customWidth="1"/>
    <col min="2" max="16" width="7.625" style="28" customWidth="1"/>
    <col min="17" max="16384" width="9" style="28"/>
  </cols>
  <sheetData>
    <row r="1" spans="1:16" s="69" customFormat="1" ht="29.25" customHeight="1" x14ac:dyDescent="0.15">
      <c r="A1" s="67"/>
      <c r="B1" s="893" t="s">
        <v>117</v>
      </c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</row>
    <row r="2" spans="1:16" ht="22.5" customHeight="1" x14ac:dyDescent="0.1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950"/>
      <c r="O2" s="950"/>
      <c r="P2" s="950"/>
    </row>
    <row r="3" spans="1:16" s="76" customFormat="1" ht="27.75" customHeight="1" x14ac:dyDescent="0.15">
      <c r="A3" s="193" t="s">
        <v>92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76" customFormat="1" ht="22.5" customHeight="1" x14ac:dyDescent="0.15">
      <c r="A4" s="65" t="s">
        <v>134</v>
      </c>
    </row>
    <row r="5" spans="1:16" s="76" customFormat="1" ht="22.5" customHeight="1" x14ac:dyDescent="0.15">
      <c r="A5" s="66" t="s">
        <v>137</v>
      </c>
    </row>
    <row r="6" spans="1:16" s="76" customFormat="1" ht="22.5" customHeight="1" x14ac:dyDescent="0.15">
      <c r="A6" s="65" t="s">
        <v>136</v>
      </c>
    </row>
    <row r="7" spans="1:16" s="76" customFormat="1" ht="22.5" customHeight="1" x14ac:dyDescent="0.15">
      <c r="A7" s="65" t="s">
        <v>128</v>
      </c>
    </row>
    <row r="8" spans="1:16" ht="22.5" customHeight="1" x14ac:dyDescent="0.15">
      <c r="A8" s="23" t="s">
        <v>143</v>
      </c>
    </row>
    <row r="9" spans="1:16" ht="22.5" customHeight="1" x14ac:dyDescent="0.15"/>
    <row r="10" spans="1:16" s="70" customFormat="1" ht="32.25" customHeight="1" x14ac:dyDescent="0.15">
      <c r="C10" s="167"/>
      <c r="D10" s="167"/>
      <c r="E10" s="168"/>
      <c r="F10" s="168"/>
      <c r="G10" s="168"/>
      <c r="H10" s="168"/>
      <c r="K10" s="71" t="s">
        <v>30</v>
      </c>
      <c r="L10" s="583">
        <f>+初任研経費総括表!P3</f>
        <v>0</v>
      </c>
      <c r="M10" s="583"/>
      <c r="N10" s="584"/>
      <c r="O10" s="584"/>
    </row>
    <row r="11" spans="1:16" s="70" customFormat="1" ht="22.5" customHeight="1" thickBot="1" x14ac:dyDescent="0.2">
      <c r="C11" s="71"/>
      <c r="D11" s="71"/>
      <c r="E11" s="159"/>
      <c r="F11" s="159"/>
      <c r="G11" s="159"/>
      <c r="H11" s="159"/>
      <c r="K11" s="71"/>
      <c r="L11" s="159"/>
      <c r="M11" s="159"/>
      <c r="N11" s="160"/>
      <c r="O11" s="160"/>
    </row>
    <row r="12" spans="1:16" ht="33" x14ac:dyDescent="0.15">
      <c r="B12" s="77" t="s">
        <v>118</v>
      </c>
      <c r="C12" s="951">
        <f>+初任研経費総括表!D57</f>
        <v>0</v>
      </c>
      <c r="D12" s="952"/>
      <c r="E12" s="952"/>
      <c r="F12" s="953"/>
      <c r="G12" s="954"/>
      <c r="H12" s="955"/>
      <c r="I12" s="955"/>
      <c r="J12" s="589"/>
      <c r="K12" s="954"/>
      <c r="L12" s="955"/>
      <c r="M12" s="955"/>
      <c r="N12" s="589"/>
      <c r="O12" s="954" t="s">
        <v>42</v>
      </c>
      <c r="P12" s="589"/>
    </row>
    <row r="13" spans="1:16" s="76" customFormat="1" ht="33" x14ac:dyDescent="0.15">
      <c r="B13" s="169" t="s">
        <v>38</v>
      </c>
      <c r="C13" s="594"/>
      <c r="D13" s="595"/>
      <c r="E13" s="595"/>
      <c r="F13" s="596"/>
      <c r="G13" s="956"/>
      <c r="H13" s="957"/>
      <c r="I13" s="957"/>
      <c r="J13" s="958"/>
      <c r="K13" s="594"/>
      <c r="L13" s="595"/>
      <c r="M13" s="595"/>
      <c r="N13" s="596"/>
      <c r="O13" s="590"/>
      <c r="P13" s="591"/>
    </row>
    <row r="14" spans="1:16" s="76" customFormat="1" ht="24" customHeight="1" x14ac:dyDescent="0.15">
      <c r="B14" s="170" t="s">
        <v>2</v>
      </c>
      <c r="C14" s="594"/>
      <c r="D14" s="595"/>
      <c r="E14" s="595"/>
      <c r="F14" s="596"/>
      <c r="G14" s="594"/>
      <c r="H14" s="595"/>
      <c r="I14" s="595"/>
      <c r="J14" s="596"/>
      <c r="K14" s="594"/>
      <c r="L14" s="595"/>
      <c r="M14" s="595"/>
      <c r="N14" s="596"/>
      <c r="O14" s="590"/>
      <c r="P14" s="591"/>
    </row>
    <row r="15" spans="1:16" s="76" customFormat="1" ht="23.25" customHeight="1" thickBot="1" x14ac:dyDescent="0.2">
      <c r="B15" s="171" t="s">
        <v>44</v>
      </c>
      <c r="C15" s="959" t="s">
        <v>36</v>
      </c>
      <c r="D15" s="960"/>
      <c r="E15" s="961" t="s">
        <v>37</v>
      </c>
      <c r="F15" s="962"/>
      <c r="G15" s="959" t="s">
        <v>36</v>
      </c>
      <c r="H15" s="960"/>
      <c r="I15" s="961" t="s">
        <v>37</v>
      </c>
      <c r="J15" s="962"/>
      <c r="K15" s="963" t="s">
        <v>36</v>
      </c>
      <c r="L15" s="964"/>
      <c r="M15" s="965" t="s">
        <v>37</v>
      </c>
      <c r="N15" s="966"/>
      <c r="O15" s="592"/>
      <c r="P15" s="593"/>
    </row>
    <row r="16" spans="1:16" s="76" customFormat="1" ht="23.25" customHeight="1" thickTop="1" x14ac:dyDescent="0.15">
      <c r="A16" s="80"/>
      <c r="B16" s="81">
        <v>1</v>
      </c>
      <c r="C16" s="944"/>
      <c r="D16" s="945"/>
      <c r="E16" s="946"/>
      <c r="F16" s="947"/>
      <c r="G16" s="876"/>
      <c r="H16" s="877"/>
      <c r="I16" s="948"/>
      <c r="J16" s="949"/>
      <c r="K16" s="876"/>
      <c r="L16" s="877"/>
      <c r="M16" s="948"/>
      <c r="N16" s="949"/>
      <c r="O16" s="471"/>
      <c r="P16" s="943"/>
    </row>
    <row r="17" spans="1:16" s="76" customFormat="1" ht="23.25" customHeight="1" x14ac:dyDescent="0.15">
      <c r="A17" s="80"/>
      <c r="B17" s="82">
        <v>2</v>
      </c>
      <c r="C17" s="554"/>
      <c r="D17" s="555"/>
      <c r="E17" s="941"/>
      <c r="F17" s="942"/>
      <c r="G17" s="530"/>
      <c r="H17" s="874"/>
      <c r="I17" s="914"/>
      <c r="J17" s="915"/>
      <c r="K17" s="530"/>
      <c r="L17" s="874"/>
      <c r="M17" s="918"/>
      <c r="N17" s="919"/>
      <c r="O17" s="473"/>
      <c r="P17" s="474"/>
    </row>
    <row r="18" spans="1:16" s="76" customFormat="1" ht="23.25" customHeight="1" x14ac:dyDescent="0.15">
      <c r="A18" s="80"/>
      <c r="B18" s="83">
        <v>3</v>
      </c>
      <c r="C18" s="554"/>
      <c r="D18" s="555"/>
      <c r="E18" s="941"/>
      <c r="F18" s="942"/>
      <c r="G18" s="516"/>
      <c r="H18" s="882"/>
      <c r="I18" s="918"/>
      <c r="J18" s="919"/>
      <c r="K18" s="884"/>
      <c r="L18" s="882"/>
      <c r="M18" s="912"/>
      <c r="N18" s="913"/>
      <c r="O18" s="473"/>
      <c r="P18" s="474"/>
    </row>
    <row r="19" spans="1:16" s="76" customFormat="1" ht="23.25" customHeight="1" x14ac:dyDescent="0.15">
      <c r="A19" s="80"/>
      <c r="B19" s="84">
        <v>4</v>
      </c>
      <c r="C19" s="538"/>
      <c r="D19" s="539"/>
      <c r="E19" s="939"/>
      <c r="F19" s="940"/>
      <c r="G19" s="530"/>
      <c r="H19" s="874"/>
      <c r="I19" s="912"/>
      <c r="J19" s="913"/>
      <c r="K19" s="506"/>
      <c r="L19" s="880"/>
      <c r="M19" s="914"/>
      <c r="N19" s="915"/>
      <c r="O19" s="473"/>
      <c r="P19" s="474"/>
    </row>
    <row r="20" spans="1:16" s="76" customFormat="1" ht="23.25" customHeight="1" x14ac:dyDescent="0.15">
      <c r="A20" s="80"/>
      <c r="B20" s="85">
        <v>5</v>
      </c>
      <c r="C20" s="544"/>
      <c r="D20" s="545"/>
      <c r="E20" s="937"/>
      <c r="F20" s="938"/>
      <c r="G20" s="526"/>
      <c r="H20" s="888"/>
      <c r="I20" s="920"/>
      <c r="J20" s="921"/>
      <c r="K20" s="526"/>
      <c r="L20" s="888"/>
      <c r="M20" s="920"/>
      <c r="N20" s="921"/>
      <c r="O20" s="560"/>
      <c r="P20" s="561"/>
    </row>
    <row r="21" spans="1:16" s="76" customFormat="1" ht="23.25" customHeight="1" x14ac:dyDescent="0.15">
      <c r="A21" s="80"/>
      <c r="B21" s="86">
        <v>6</v>
      </c>
      <c r="C21" s="933"/>
      <c r="D21" s="934"/>
      <c r="E21" s="935"/>
      <c r="F21" s="936"/>
      <c r="G21" s="516"/>
      <c r="H21" s="882"/>
      <c r="I21" s="918"/>
      <c r="J21" s="919"/>
      <c r="K21" s="884"/>
      <c r="L21" s="882"/>
      <c r="M21" s="931"/>
      <c r="N21" s="932"/>
      <c r="O21" s="473"/>
      <c r="P21" s="474"/>
    </row>
    <row r="22" spans="1:16" s="76" customFormat="1" ht="23.25" customHeight="1" x14ac:dyDescent="0.15">
      <c r="A22" s="80"/>
      <c r="B22" s="82">
        <v>7</v>
      </c>
      <c r="C22" s="927"/>
      <c r="D22" s="928"/>
      <c r="E22" s="929"/>
      <c r="F22" s="930"/>
      <c r="G22" s="530"/>
      <c r="H22" s="874"/>
      <c r="I22" s="912"/>
      <c r="J22" s="913"/>
      <c r="K22" s="506"/>
      <c r="L22" s="880"/>
      <c r="M22" s="914"/>
      <c r="N22" s="915"/>
      <c r="O22" s="473"/>
      <c r="P22" s="474"/>
    </row>
    <row r="23" spans="1:16" s="76" customFormat="1" ht="23.25" customHeight="1" x14ac:dyDescent="0.15">
      <c r="A23" s="80"/>
      <c r="B23" s="83">
        <v>8</v>
      </c>
      <c r="C23" s="927"/>
      <c r="D23" s="928"/>
      <c r="E23" s="929"/>
      <c r="F23" s="930"/>
      <c r="G23" s="516"/>
      <c r="H23" s="882"/>
      <c r="I23" s="914"/>
      <c r="J23" s="915"/>
      <c r="K23" s="506"/>
      <c r="L23" s="880"/>
      <c r="M23" s="918"/>
      <c r="N23" s="919"/>
      <c r="O23" s="473"/>
      <c r="P23" s="474"/>
    </row>
    <row r="24" spans="1:16" s="76" customFormat="1" ht="23.25" customHeight="1" x14ac:dyDescent="0.15">
      <c r="A24" s="80"/>
      <c r="B24" s="83">
        <v>9</v>
      </c>
      <c r="C24" s="927"/>
      <c r="D24" s="928"/>
      <c r="E24" s="929"/>
      <c r="F24" s="930"/>
      <c r="G24" s="530"/>
      <c r="H24" s="874"/>
      <c r="I24" s="931"/>
      <c r="J24" s="932"/>
      <c r="K24" s="506"/>
      <c r="L24" s="880"/>
      <c r="M24" s="914"/>
      <c r="N24" s="915"/>
      <c r="O24" s="473"/>
      <c r="P24" s="474"/>
    </row>
    <row r="25" spans="1:16" s="76" customFormat="1" ht="23.25" customHeight="1" x14ac:dyDescent="0.15">
      <c r="A25" s="80"/>
      <c r="B25" s="85">
        <v>10</v>
      </c>
      <c r="C25" s="923"/>
      <c r="D25" s="924"/>
      <c r="E25" s="925"/>
      <c r="F25" s="926"/>
      <c r="G25" s="516"/>
      <c r="H25" s="882"/>
      <c r="I25" s="918"/>
      <c r="J25" s="919"/>
      <c r="K25" s="526"/>
      <c r="L25" s="888"/>
      <c r="M25" s="918"/>
      <c r="N25" s="919"/>
      <c r="O25" s="560"/>
      <c r="P25" s="561"/>
    </row>
    <row r="26" spans="1:16" s="76" customFormat="1" ht="23.25" customHeight="1" x14ac:dyDescent="0.15">
      <c r="A26" s="80"/>
      <c r="B26" s="86">
        <v>11</v>
      </c>
      <c r="C26" s="518"/>
      <c r="D26" s="519"/>
      <c r="E26" s="916"/>
      <c r="F26" s="922"/>
      <c r="G26" s="518"/>
      <c r="H26" s="890"/>
      <c r="I26" s="916"/>
      <c r="J26" s="917"/>
      <c r="K26" s="562"/>
      <c r="L26" s="885"/>
      <c r="M26" s="916"/>
      <c r="N26" s="917"/>
      <c r="O26" s="473"/>
      <c r="P26" s="474"/>
    </row>
    <row r="27" spans="1:16" s="76" customFormat="1" ht="23.25" customHeight="1" x14ac:dyDescent="0.15">
      <c r="A27" s="80"/>
      <c r="B27" s="84">
        <v>12</v>
      </c>
      <c r="C27" s="530"/>
      <c r="D27" s="874"/>
      <c r="E27" s="912"/>
      <c r="F27" s="913"/>
      <c r="G27" s="530"/>
      <c r="H27" s="874"/>
      <c r="I27" s="914"/>
      <c r="J27" s="915"/>
      <c r="K27" s="884"/>
      <c r="L27" s="882"/>
      <c r="M27" s="912"/>
      <c r="N27" s="913"/>
      <c r="O27" s="473"/>
      <c r="P27" s="474"/>
    </row>
    <row r="28" spans="1:16" s="76" customFormat="1" ht="23.25" customHeight="1" x14ac:dyDescent="0.15">
      <c r="A28" s="80"/>
      <c r="B28" s="82">
        <v>13</v>
      </c>
      <c r="C28" s="516"/>
      <c r="D28" s="882"/>
      <c r="E28" s="912"/>
      <c r="F28" s="913"/>
      <c r="G28" s="516"/>
      <c r="H28" s="882"/>
      <c r="I28" s="918"/>
      <c r="J28" s="919"/>
      <c r="K28" s="506"/>
      <c r="L28" s="880"/>
      <c r="M28" s="914"/>
      <c r="N28" s="915"/>
      <c r="O28" s="473"/>
      <c r="P28" s="474"/>
    </row>
    <row r="29" spans="1:16" s="76" customFormat="1" ht="23.25" customHeight="1" x14ac:dyDescent="0.15">
      <c r="A29" s="80"/>
      <c r="B29" s="84">
        <v>14</v>
      </c>
      <c r="C29" s="506"/>
      <c r="D29" s="880"/>
      <c r="E29" s="914"/>
      <c r="F29" s="915"/>
      <c r="G29" s="506"/>
      <c r="H29" s="880"/>
      <c r="I29" s="912"/>
      <c r="J29" s="913"/>
      <c r="K29" s="506"/>
      <c r="L29" s="880"/>
      <c r="M29" s="918"/>
      <c r="N29" s="919"/>
      <c r="O29" s="473"/>
      <c r="P29" s="474"/>
    </row>
    <row r="30" spans="1:16" s="76" customFormat="1" ht="23.25" customHeight="1" x14ac:dyDescent="0.15">
      <c r="A30" s="80"/>
      <c r="B30" s="82">
        <v>15</v>
      </c>
      <c r="C30" s="506"/>
      <c r="D30" s="880"/>
      <c r="E30" s="920"/>
      <c r="F30" s="921"/>
      <c r="G30" s="506"/>
      <c r="H30" s="880"/>
      <c r="I30" s="912"/>
      <c r="J30" s="913"/>
      <c r="K30" s="506"/>
      <c r="L30" s="880"/>
      <c r="M30" s="912"/>
      <c r="N30" s="913"/>
      <c r="O30" s="473"/>
      <c r="P30" s="474"/>
    </row>
    <row r="31" spans="1:16" s="76" customFormat="1" ht="23.25" customHeight="1" x14ac:dyDescent="0.15">
      <c r="A31" s="80"/>
      <c r="B31" s="87">
        <v>16</v>
      </c>
      <c r="C31" s="518"/>
      <c r="D31" s="890"/>
      <c r="E31" s="918"/>
      <c r="F31" s="919"/>
      <c r="G31" s="518"/>
      <c r="H31" s="890"/>
      <c r="I31" s="916"/>
      <c r="J31" s="917"/>
      <c r="K31" s="518"/>
      <c r="L31" s="890"/>
      <c r="M31" s="916"/>
      <c r="N31" s="917"/>
      <c r="O31" s="522"/>
      <c r="P31" s="523"/>
    </row>
    <row r="32" spans="1:16" s="76" customFormat="1" ht="23.25" customHeight="1" x14ac:dyDescent="0.15">
      <c r="A32" s="80"/>
      <c r="B32" s="83">
        <v>17</v>
      </c>
      <c r="C32" s="506"/>
      <c r="D32" s="880"/>
      <c r="E32" s="912"/>
      <c r="F32" s="913"/>
      <c r="G32" s="506"/>
      <c r="H32" s="880"/>
      <c r="I32" s="914"/>
      <c r="J32" s="915"/>
      <c r="K32" s="530"/>
      <c r="L32" s="874"/>
      <c r="M32" s="914"/>
      <c r="N32" s="915"/>
      <c r="O32" s="473"/>
      <c r="P32" s="474"/>
    </row>
    <row r="33" spans="1:16" s="76" customFormat="1" ht="23.25" customHeight="1" x14ac:dyDescent="0.15">
      <c r="A33" s="80"/>
      <c r="B33" s="83">
        <v>18</v>
      </c>
      <c r="C33" s="506"/>
      <c r="D33" s="880"/>
      <c r="E33" s="914"/>
      <c r="F33" s="915"/>
      <c r="G33" s="530"/>
      <c r="H33" s="874"/>
      <c r="I33" s="918"/>
      <c r="J33" s="919"/>
      <c r="K33" s="884"/>
      <c r="L33" s="882"/>
      <c r="M33" s="914"/>
      <c r="N33" s="915"/>
      <c r="O33" s="473"/>
      <c r="P33" s="474"/>
    </row>
    <row r="34" spans="1:16" s="76" customFormat="1" ht="23.25" customHeight="1" x14ac:dyDescent="0.15">
      <c r="A34" s="80"/>
      <c r="B34" s="83">
        <v>19</v>
      </c>
      <c r="C34" s="506"/>
      <c r="D34" s="880"/>
      <c r="E34" s="914"/>
      <c r="F34" s="915"/>
      <c r="G34" s="530"/>
      <c r="H34" s="874"/>
      <c r="I34" s="914"/>
      <c r="J34" s="915"/>
      <c r="K34" s="506"/>
      <c r="L34" s="880"/>
      <c r="M34" s="918"/>
      <c r="N34" s="919"/>
      <c r="O34" s="473"/>
      <c r="P34" s="474"/>
    </row>
    <row r="35" spans="1:16" s="76" customFormat="1" ht="23.25" customHeight="1" x14ac:dyDescent="0.15">
      <c r="A35" s="80"/>
      <c r="B35" s="85">
        <v>20</v>
      </c>
      <c r="C35" s="506"/>
      <c r="D35" s="880"/>
      <c r="E35" s="918"/>
      <c r="F35" s="919"/>
      <c r="G35" s="516"/>
      <c r="H35" s="882"/>
      <c r="I35" s="920"/>
      <c r="J35" s="921"/>
      <c r="K35" s="506"/>
      <c r="L35" s="880"/>
      <c r="M35" s="912"/>
      <c r="N35" s="913"/>
      <c r="O35" s="473"/>
      <c r="P35" s="474"/>
    </row>
    <row r="36" spans="1:16" s="76" customFormat="1" ht="23.25" customHeight="1" x14ac:dyDescent="0.15">
      <c r="A36" s="80"/>
      <c r="B36" s="82">
        <v>21</v>
      </c>
      <c r="C36" s="518"/>
      <c r="D36" s="890"/>
      <c r="E36" s="916"/>
      <c r="F36" s="917"/>
      <c r="G36" s="518"/>
      <c r="H36" s="890"/>
      <c r="I36" s="918"/>
      <c r="J36" s="919"/>
      <c r="K36" s="518"/>
      <c r="L36" s="890"/>
      <c r="M36" s="916"/>
      <c r="N36" s="917"/>
      <c r="O36" s="522"/>
      <c r="P36" s="523"/>
    </row>
    <row r="37" spans="1:16" s="76" customFormat="1" ht="23.25" customHeight="1" x14ac:dyDescent="0.15">
      <c r="A37" s="80"/>
      <c r="B37" s="83">
        <v>22</v>
      </c>
      <c r="C37" s="506"/>
      <c r="D37" s="880"/>
      <c r="E37" s="914"/>
      <c r="F37" s="915"/>
      <c r="G37" s="506"/>
      <c r="H37" s="880"/>
      <c r="I37" s="912"/>
      <c r="J37" s="913"/>
      <c r="K37" s="884"/>
      <c r="L37" s="882"/>
      <c r="M37" s="914"/>
      <c r="N37" s="915"/>
      <c r="O37" s="473"/>
      <c r="P37" s="474"/>
    </row>
    <row r="38" spans="1:16" s="76" customFormat="1" ht="23.25" customHeight="1" x14ac:dyDescent="0.15">
      <c r="A38" s="80"/>
      <c r="B38" s="83">
        <v>23</v>
      </c>
      <c r="C38" s="530"/>
      <c r="D38" s="874"/>
      <c r="E38" s="914"/>
      <c r="F38" s="915"/>
      <c r="G38" s="506"/>
      <c r="H38" s="880"/>
      <c r="I38" s="912"/>
      <c r="J38" s="913"/>
      <c r="K38" s="506"/>
      <c r="L38" s="880"/>
      <c r="M38" s="918"/>
      <c r="N38" s="919"/>
      <c r="O38" s="473"/>
      <c r="P38" s="474"/>
    </row>
    <row r="39" spans="1:16" s="76" customFormat="1" ht="23.25" customHeight="1" x14ac:dyDescent="0.15">
      <c r="A39" s="80"/>
      <c r="B39" s="83">
        <v>24</v>
      </c>
      <c r="C39" s="530"/>
      <c r="D39" s="874"/>
      <c r="E39" s="914"/>
      <c r="F39" s="915"/>
      <c r="G39" s="506"/>
      <c r="H39" s="880"/>
      <c r="I39" s="912"/>
      <c r="J39" s="913"/>
      <c r="K39" s="530"/>
      <c r="L39" s="874"/>
      <c r="M39" s="912"/>
      <c r="N39" s="913"/>
      <c r="O39" s="473"/>
      <c r="P39" s="474"/>
    </row>
    <row r="40" spans="1:16" s="76" customFormat="1" ht="23.25" customHeight="1" x14ac:dyDescent="0.15">
      <c r="A40" s="80"/>
      <c r="B40" s="85">
        <v>25</v>
      </c>
      <c r="C40" s="516"/>
      <c r="D40" s="882"/>
      <c r="E40" s="918"/>
      <c r="F40" s="919"/>
      <c r="G40" s="526"/>
      <c r="H40" s="888"/>
      <c r="I40" s="920"/>
      <c r="J40" s="921"/>
      <c r="K40" s="884"/>
      <c r="L40" s="882"/>
      <c r="M40" s="920"/>
      <c r="N40" s="921"/>
      <c r="O40" s="473"/>
      <c r="P40" s="474"/>
    </row>
    <row r="41" spans="1:16" s="76" customFormat="1" ht="23.25" customHeight="1" x14ac:dyDescent="0.15">
      <c r="A41" s="80"/>
      <c r="B41" s="82">
        <v>26</v>
      </c>
      <c r="C41" s="518"/>
      <c r="D41" s="890"/>
      <c r="E41" s="916"/>
      <c r="F41" s="917"/>
      <c r="G41" s="562"/>
      <c r="H41" s="885"/>
      <c r="I41" s="918"/>
      <c r="J41" s="919"/>
      <c r="K41" s="518"/>
      <c r="L41" s="890"/>
      <c r="M41" s="918"/>
      <c r="N41" s="919"/>
      <c r="O41" s="522"/>
      <c r="P41" s="523"/>
    </row>
    <row r="42" spans="1:16" s="76" customFormat="1" ht="23.25" customHeight="1" x14ac:dyDescent="0.15">
      <c r="A42" s="80"/>
      <c r="B42" s="84">
        <v>27</v>
      </c>
      <c r="C42" s="506"/>
      <c r="D42" s="880"/>
      <c r="E42" s="912"/>
      <c r="F42" s="913"/>
      <c r="G42" s="516"/>
      <c r="H42" s="882"/>
      <c r="I42" s="914"/>
      <c r="J42" s="915"/>
      <c r="K42" s="506"/>
      <c r="L42" s="880"/>
      <c r="M42" s="912"/>
      <c r="N42" s="913"/>
      <c r="O42" s="473"/>
      <c r="P42" s="474"/>
    </row>
    <row r="43" spans="1:16" s="76" customFormat="1" ht="23.25" customHeight="1" x14ac:dyDescent="0.15">
      <c r="A43" s="80"/>
      <c r="B43" s="84">
        <v>28</v>
      </c>
      <c r="C43" s="530"/>
      <c r="D43" s="874"/>
      <c r="E43" s="912"/>
      <c r="F43" s="913"/>
      <c r="G43" s="506"/>
      <c r="H43" s="880"/>
      <c r="I43" s="914"/>
      <c r="J43" s="915"/>
      <c r="K43" s="506"/>
      <c r="L43" s="880"/>
      <c r="M43" s="912"/>
      <c r="N43" s="913"/>
      <c r="O43" s="473"/>
      <c r="P43" s="474"/>
    </row>
    <row r="44" spans="1:16" s="76" customFormat="1" ht="23.25" customHeight="1" x14ac:dyDescent="0.15">
      <c r="A44" s="80"/>
      <c r="B44" s="82">
        <v>29</v>
      </c>
      <c r="C44" s="530"/>
      <c r="D44" s="874"/>
      <c r="E44" s="912"/>
      <c r="F44" s="913"/>
      <c r="G44" s="530"/>
      <c r="H44" s="874"/>
      <c r="I44" s="914"/>
      <c r="J44" s="915"/>
      <c r="K44" s="530"/>
      <c r="L44" s="874"/>
      <c r="M44" s="912"/>
      <c r="N44" s="913"/>
      <c r="O44" s="473"/>
      <c r="P44" s="474"/>
    </row>
    <row r="45" spans="1:16" s="76" customFormat="1" ht="23.25" customHeight="1" thickBot="1" x14ac:dyDescent="0.2">
      <c r="A45" s="80"/>
      <c r="B45" s="88">
        <v>30</v>
      </c>
      <c r="C45" s="516"/>
      <c r="D45" s="882"/>
      <c r="E45" s="912"/>
      <c r="F45" s="913"/>
      <c r="G45" s="516"/>
      <c r="H45" s="882"/>
      <c r="I45" s="912"/>
      <c r="J45" s="913"/>
      <c r="K45" s="506"/>
      <c r="L45" s="880"/>
      <c r="M45" s="912"/>
      <c r="N45" s="913"/>
      <c r="O45" s="473"/>
      <c r="P45" s="474"/>
    </row>
    <row r="46" spans="1:16" s="76" customFormat="1" ht="23.25" customHeight="1" thickBot="1" x14ac:dyDescent="0.2">
      <c r="A46" s="80"/>
      <c r="B46" s="90"/>
      <c r="C46" s="899" t="s">
        <v>39</v>
      </c>
      <c r="D46" s="900"/>
      <c r="E46" s="910">
        <f>SUM(E16:F45)</f>
        <v>0</v>
      </c>
      <c r="F46" s="898"/>
      <c r="G46" s="899" t="s">
        <v>39</v>
      </c>
      <c r="H46" s="900"/>
      <c r="I46" s="910">
        <f>SUM(I16:J45)</f>
        <v>0</v>
      </c>
      <c r="J46" s="898"/>
      <c r="K46" s="911" t="s">
        <v>39</v>
      </c>
      <c r="L46" s="900"/>
      <c r="M46" s="910">
        <f>SUM(M16:N45)</f>
        <v>0</v>
      </c>
      <c r="N46" s="898"/>
      <c r="O46" s="902"/>
      <c r="P46" s="337"/>
    </row>
    <row r="47" spans="1:16" s="76" customFormat="1" ht="36.75" customHeight="1" thickBot="1" x14ac:dyDescent="0.2">
      <c r="A47" s="91"/>
      <c r="B47" s="475" t="s">
        <v>130</v>
      </c>
      <c r="C47" s="476"/>
      <c r="D47" s="476"/>
      <c r="E47" s="477"/>
      <c r="F47" s="907"/>
      <c r="G47" s="908"/>
      <c r="H47" s="909"/>
      <c r="I47" s="481" t="s">
        <v>138</v>
      </c>
      <c r="J47" s="476"/>
      <c r="K47" s="476"/>
      <c r="L47" s="477"/>
      <c r="M47" s="482">
        <f>SUM(E46:N46)</f>
        <v>0</v>
      </c>
      <c r="N47" s="482"/>
      <c r="O47" s="482"/>
      <c r="P47" s="483"/>
    </row>
    <row r="48" spans="1:16" s="76" customFormat="1" ht="10.5" customHeight="1" x14ac:dyDescent="0.15">
      <c r="A48" s="91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</sheetData>
  <mergeCells count="240">
    <mergeCell ref="B1:P1"/>
    <mergeCell ref="N2:P2"/>
    <mergeCell ref="L10:O10"/>
    <mergeCell ref="C12:F12"/>
    <mergeCell ref="G12:J12"/>
    <mergeCell ref="K12:N12"/>
    <mergeCell ref="O12:P15"/>
    <mergeCell ref="C13:F13"/>
    <mergeCell ref="G13:J13"/>
    <mergeCell ref="K13:N13"/>
    <mergeCell ref="C14:F14"/>
    <mergeCell ref="G14:J14"/>
    <mergeCell ref="K14:N14"/>
    <mergeCell ref="C15:D15"/>
    <mergeCell ref="E15:F15"/>
    <mergeCell ref="G15:H15"/>
    <mergeCell ref="I15:J15"/>
    <mergeCell ref="K15:L15"/>
    <mergeCell ref="M15:N15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O32:P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M32:N32"/>
    <mergeCell ref="O34:P34"/>
    <mergeCell ref="C35:D35"/>
    <mergeCell ref="E35:F35"/>
    <mergeCell ref="G35:H35"/>
    <mergeCell ref="I35:J35"/>
    <mergeCell ref="K35:L35"/>
    <mergeCell ref="M35:N35"/>
    <mergeCell ref="O35:P35"/>
    <mergeCell ref="C34:D34"/>
    <mergeCell ref="E34:F34"/>
    <mergeCell ref="G34:H34"/>
    <mergeCell ref="I34:J34"/>
    <mergeCell ref="K34:L34"/>
    <mergeCell ref="M34:N34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O44:P44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G44:H44"/>
    <mergeCell ref="I44:J44"/>
    <mergeCell ref="K44:L44"/>
    <mergeCell ref="M44:N44"/>
    <mergeCell ref="O46:P46"/>
    <mergeCell ref="B47:E47"/>
    <mergeCell ref="F47:H47"/>
    <mergeCell ref="I47:L47"/>
    <mergeCell ref="M47:P47"/>
    <mergeCell ref="C46:D46"/>
    <mergeCell ref="E46:F46"/>
    <mergeCell ref="G46:H46"/>
    <mergeCell ref="I46:J46"/>
    <mergeCell ref="K46:L46"/>
    <mergeCell ref="M46:N46"/>
  </mergeCells>
  <phoneticPr fontId="2"/>
  <dataValidations count="1">
    <dataValidation imeMode="on" allowBlank="1" showInputMessage="1" showErrorMessage="1" sqref="O16:P46 H12:J12 D12:F12 L12:N12 C12:C14 G12:G14 K12:K14" xr:uid="{36EEC69A-DE66-4C30-8544-8C25CE1CECF7}"/>
  </dataValidations>
  <pageMargins left="0.98425196850393704" right="0.59055118110236227" top="0.78740157480314965" bottom="0.78740157480314965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AC46"/>
  <sheetViews>
    <sheetView view="pageBreakPreview" zoomScale="70" zoomScaleNormal="85" zoomScaleSheetLayoutView="70" workbookViewId="0">
      <selection activeCell="M1" sqref="M1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s="92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4" t="s">
        <v>113</v>
      </c>
      <c r="M1" s="145"/>
      <c r="N1" s="123" t="s">
        <v>85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93"/>
      <c r="D3" s="8"/>
      <c r="E3" s="8"/>
      <c r="F3" s="8"/>
      <c r="G3" s="8"/>
      <c r="H3" s="464" t="s">
        <v>22</v>
      </c>
      <c r="I3" s="464"/>
      <c r="J3" s="464"/>
      <c r="K3" s="464"/>
      <c r="L3" s="464"/>
      <c r="M3" s="464"/>
      <c r="N3" s="464" t="s">
        <v>23</v>
      </c>
      <c r="O3" s="464"/>
      <c r="P3" s="464"/>
      <c r="Q3" s="464"/>
      <c r="R3" s="464"/>
      <c r="S3" s="464"/>
      <c r="W3" s="8"/>
    </row>
    <row r="4" spans="1:25" s="3" customFormat="1" ht="30" customHeight="1" x14ac:dyDescent="0.15">
      <c r="A4" s="8"/>
      <c r="B4" s="7"/>
      <c r="C4" s="7"/>
      <c r="D4" s="8"/>
      <c r="E4" s="9"/>
      <c r="F4" s="9"/>
      <c r="G4" s="9"/>
      <c r="H4" s="461" t="s">
        <v>24</v>
      </c>
      <c r="I4" s="462"/>
      <c r="J4" s="461"/>
      <c r="K4" s="463"/>
      <c r="L4" s="463"/>
      <c r="M4" s="462"/>
      <c r="N4" s="826" t="s">
        <v>33</v>
      </c>
      <c r="O4" s="129" t="s">
        <v>34</v>
      </c>
      <c r="P4" s="981"/>
      <c r="Q4" s="982"/>
      <c r="R4" s="982"/>
      <c r="S4" s="983"/>
      <c r="W4" s="8"/>
    </row>
    <row r="5" spans="1:25" s="3" customFormat="1" ht="30" customHeight="1" x14ac:dyDescent="0.15">
      <c r="A5" s="8"/>
      <c r="B5" s="8"/>
      <c r="C5" s="8"/>
      <c r="D5" s="8"/>
      <c r="E5" s="8"/>
      <c r="F5" s="8"/>
      <c r="G5" s="8"/>
      <c r="H5" s="464" t="s">
        <v>83</v>
      </c>
      <c r="I5" s="464"/>
      <c r="J5" s="464"/>
      <c r="K5" s="464"/>
      <c r="L5" s="464"/>
      <c r="M5" s="464"/>
      <c r="N5" s="827"/>
      <c r="O5" s="130" t="s">
        <v>21</v>
      </c>
      <c r="P5" s="981"/>
      <c r="Q5" s="982"/>
      <c r="R5" s="982"/>
      <c r="S5" s="983"/>
      <c r="W5" s="8"/>
    </row>
    <row r="6" spans="1:25" s="3" customFormat="1" ht="30" customHeight="1" x14ac:dyDescent="0.15">
      <c r="A6" s="95"/>
      <c r="B6" s="95"/>
      <c r="C6" s="21"/>
      <c r="D6" s="21"/>
      <c r="E6" s="21"/>
      <c r="F6" s="21"/>
      <c r="G6" s="21"/>
      <c r="H6" s="21"/>
      <c r="I6" s="8"/>
      <c r="J6" s="8"/>
      <c r="K6" s="8"/>
      <c r="L6" s="8"/>
      <c r="M6" s="8"/>
      <c r="N6" s="8"/>
      <c r="O6" s="8"/>
      <c r="P6" s="8"/>
      <c r="Q6" s="8"/>
      <c r="R6" s="96"/>
      <c r="S6" s="96"/>
      <c r="T6" s="97"/>
      <c r="U6" s="97"/>
      <c r="V6" s="97"/>
      <c r="W6" s="97"/>
    </row>
    <row r="7" spans="1:25" ht="22.5" customHeight="1" x14ac:dyDescent="0.15">
      <c r="A7" s="192" t="s">
        <v>92</v>
      </c>
    </row>
    <row r="8" spans="1:25" ht="22.5" customHeight="1" x14ac:dyDescent="0.15">
      <c r="A8" s="65" t="s">
        <v>132</v>
      </c>
    </row>
    <row r="9" spans="1:25" ht="22.5" customHeight="1" x14ac:dyDescent="0.15">
      <c r="A9" s="66" t="s">
        <v>129</v>
      </c>
    </row>
    <row r="10" spans="1:25" ht="22.5" customHeight="1" x14ac:dyDescent="0.15">
      <c r="A10" s="65" t="s">
        <v>127</v>
      </c>
    </row>
    <row r="11" spans="1:25" ht="22.5" customHeight="1" x14ac:dyDescent="0.15">
      <c r="A11" s="65" t="s">
        <v>128</v>
      </c>
    </row>
    <row r="12" spans="1:25" ht="22.5" customHeight="1" x14ac:dyDescent="0.15">
      <c r="A12" s="23" t="s">
        <v>143</v>
      </c>
    </row>
    <row r="13" spans="1:25" ht="22.5" customHeight="1" x14ac:dyDescent="0.15">
      <c r="A13" s="23"/>
    </row>
    <row r="14" spans="1:25" s="3" customFormat="1" ht="30" customHeight="1" x14ac:dyDescent="0.15">
      <c r="A14" s="98" t="s">
        <v>82</v>
      </c>
      <c r="C14" s="21"/>
      <c r="D14" s="21"/>
      <c r="E14" s="21"/>
      <c r="F14" s="21"/>
      <c r="G14" s="21"/>
      <c r="H14" s="21"/>
      <c r="I14" s="8"/>
      <c r="J14" s="8"/>
      <c r="K14" s="8"/>
      <c r="L14" s="8"/>
      <c r="M14" s="8"/>
      <c r="N14" s="8"/>
      <c r="O14" s="8"/>
      <c r="P14" s="8"/>
      <c r="Q14" s="8"/>
      <c r="R14" s="96"/>
      <c r="S14" s="96"/>
      <c r="T14" s="97"/>
      <c r="U14" s="97"/>
      <c r="V14" s="97"/>
      <c r="W14" s="97"/>
    </row>
    <row r="15" spans="1:25" s="23" customFormat="1" ht="22.5" customHeight="1" thickBot="1" x14ac:dyDescent="0.2">
      <c r="A15" s="20"/>
      <c r="B15" s="9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8"/>
      <c r="R15" s="21"/>
      <c r="S15" s="21"/>
      <c r="T15" s="21"/>
      <c r="U15" s="21"/>
      <c r="V15" s="21"/>
      <c r="W15" s="21"/>
      <c r="X15" s="100"/>
      <c r="Y15" s="100"/>
    </row>
    <row r="16" spans="1:25" s="102" customFormat="1" ht="30" customHeight="1" thickBot="1" x14ac:dyDescent="0.2">
      <c r="A16" s="101"/>
      <c r="B16" s="655" t="s">
        <v>9</v>
      </c>
      <c r="C16" s="604" t="s">
        <v>4</v>
      </c>
      <c r="D16" s="758"/>
      <c r="E16" s="658" t="s">
        <v>91</v>
      </c>
      <c r="F16" s="659"/>
      <c r="G16" s="659"/>
      <c r="H16" s="659"/>
      <c r="I16" s="659"/>
      <c r="J16" s="660"/>
      <c r="K16" s="731" t="s">
        <v>121</v>
      </c>
      <c r="L16" s="731"/>
      <c r="M16" s="731"/>
      <c r="N16" s="731"/>
      <c r="O16" s="731"/>
      <c r="P16" s="732"/>
      <c r="Q16" s="733" t="s">
        <v>3</v>
      </c>
      <c r="R16" s="733"/>
      <c r="S16" s="733"/>
      <c r="T16" s="607"/>
      <c r="U16" s="607"/>
      <c r="V16" s="607"/>
      <c r="W16" s="607"/>
    </row>
    <row r="17" spans="1:24" s="102" customFormat="1" ht="30" customHeight="1" thickBot="1" x14ac:dyDescent="0.2">
      <c r="A17" s="101"/>
      <c r="B17" s="656"/>
      <c r="C17" s="676" t="s">
        <v>0</v>
      </c>
      <c r="D17" s="648"/>
      <c r="E17" s="671" t="s">
        <v>103</v>
      </c>
      <c r="F17" s="672"/>
      <c r="G17" s="672"/>
      <c r="H17" s="672"/>
      <c r="I17" s="672"/>
      <c r="J17" s="673"/>
      <c r="K17" s="735" t="s">
        <v>18</v>
      </c>
      <c r="L17" s="735"/>
      <c r="M17" s="735"/>
      <c r="N17" s="735"/>
      <c r="O17" s="735"/>
      <c r="P17" s="736"/>
      <c r="Q17" s="733"/>
      <c r="R17" s="733"/>
      <c r="S17" s="733"/>
      <c r="T17" s="678"/>
      <c r="U17" s="678"/>
      <c r="V17" s="678"/>
      <c r="W17" s="678"/>
    </row>
    <row r="18" spans="1:24" s="102" customFormat="1" ht="30" customHeight="1" thickBot="1" x14ac:dyDescent="0.2">
      <c r="A18" s="101"/>
      <c r="B18" s="656"/>
      <c r="C18" s="676" t="s">
        <v>10</v>
      </c>
      <c r="D18" s="648"/>
      <c r="E18" s="676" t="s">
        <v>1</v>
      </c>
      <c r="F18" s="648"/>
      <c r="G18" s="648"/>
      <c r="H18" s="648"/>
      <c r="I18" s="648"/>
      <c r="J18" s="677"/>
      <c r="K18" s="738" t="s">
        <v>15</v>
      </c>
      <c r="L18" s="738"/>
      <c r="M18" s="738"/>
      <c r="N18" s="738"/>
      <c r="O18" s="738"/>
      <c r="P18" s="739"/>
      <c r="Q18" s="733"/>
      <c r="R18" s="733"/>
      <c r="S18" s="733"/>
      <c r="T18" s="607"/>
      <c r="U18" s="607"/>
      <c r="V18" s="607"/>
      <c r="W18" s="607"/>
    </row>
    <row r="19" spans="1:24" s="102" customFormat="1" ht="30" customHeight="1" thickBot="1" x14ac:dyDescent="0.2">
      <c r="A19" s="101"/>
      <c r="B19" s="657"/>
      <c r="C19" s="631" t="s">
        <v>2</v>
      </c>
      <c r="D19" s="633"/>
      <c r="E19" s="631" t="s">
        <v>84</v>
      </c>
      <c r="F19" s="633"/>
      <c r="G19" s="633"/>
      <c r="H19" s="633"/>
      <c r="I19" s="633"/>
      <c r="J19" s="634"/>
      <c r="K19" s="748" t="s">
        <v>16</v>
      </c>
      <c r="L19" s="748"/>
      <c r="M19" s="748"/>
      <c r="N19" s="748"/>
      <c r="O19" s="748"/>
      <c r="P19" s="749"/>
      <c r="Q19" s="733"/>
      <c r="R19" s="733"/>
      <c r="S19" s="733"/>
      <c r="T19" s="607"/>
      <c r="U19" s="607"/>
      <c r="V19" s="607"/>
      <c r="W19" s="607"/>
    </row>
    <row r="20" spans="1:24" s="70" customFormat="1" ht="30" customHeight="1" thickBot="1" x14ac:dyDescent="0.2">
      <c r="A20" s="103"/>
      <c r="B20" s="636"/>
      <c r="C20" s="724"/>
      <c r="D20" s="724"/>
      <c r="E20" s="639"/>
      <c r="F20" s="640"/>
      <c r="G20" s="640"/>
      <c r="H20" s="640"/>
      <c r="I20" s="640"/>
      <c r="J20" s="641"/>
      <c r="K20" s="642"/>
      <c r="L20" s="640"/>
      <c r="M20" s="640"/>
      <c r="N20" s="640"/>
      <c r="O20" s="640"/>
      <c r="P20" s="643"/>
      <c r="Q20" s="644">
        <f>SUM(E20:P20)</f>
        <v>0</v>
      </c>
      <c r="R20" s="645"/>
      <c r="S20" s="646"/>
      <c r="T20" s="651"/>
      <c r="U20" s="651"/>
      <c r="V20" s="651"/>
      <c r="W20" s="651"/>
    </row>
    <row r="21" spans="1:24" s="70" customFormat="1" ht="30" customHeight="1" thickBot="1" x14ac:dyDescent="0.2">
      <c r="A21" s="103"/>
      <c r="B21" s="104"/>
      <c r="C21" s="104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  <c r="S21" s="107"/>
      <c r="T21" s="105"/>
      <c r="U21" s="105"/>
      <c r="V21" s="105"/>
      <c r="W21" s="105"/>
    </row>
    <row r="22" spans="1:24" s="102" customFormat="1" ht="30" customHeight="1" thickBot="1" x14ac:dyDescent="0.2">
      <c r="A22" s="101"/>
      <c r="B22" s="655" t="s">
        <v>9</v>
      </c>
      <c r="C22" s="604" t="s">
        <v>4</v>
      </c>
      <c r="D22" s="744"/>
      <c r="E22" s="658" t="s">
        <v>91</v>
      </c>
      <c r="F22" s="659"/>
      <c r="G22" s="659"/>
      <c r="H22" s="659"/>
      <c r="I22" s="659"/>
      <c r="J22" s="660"/>
      <c r="K22" s="731" t="s">
        <v>121</v>
      </c>
      <c r="L22" s="731"/>
      <c r="M22" s="731"/>
      <c r="N22" s="731"/>
      <c r="O22" s="731"/>
      <c r="P22" s="732"/>
      <c r="Q22" s="733" t="s">
        <v>3</v>
      </c>
      <c r="R22" s="733"/>
      <c r="S22" s="733"/>
      <c r="T22" s="607"/>
      <c r="U22" s="607"/>
      <c r="V22" s="607"/>
      <c r="W22" s="607"/>
    </row>
    <row r="23" spans="1:24" s="102" customFormat="1" ht="30" customHeight="1" thickBot="1" x14ac:dyDescent="0.2">
      <c r="A23" s="101"/>
      <c r="B23" s="656"/>
      <c r="C23" s="676" t="s">
        <v>0</v>
      </c>
      <c r="D23" s="677"/>
      <c r="E23" s="671" t="s">
        <v>103</v>
      </c>
      <c r="F23" s="672"/>
      <c r="G23" s="672"/>
      <c r="H23" s="672"/>
      <c r="I23" s="672"/>
      <c r="J23" s="673"/>
      <c r="K23" s="735" t="s">
        <v>18</v>
      </c>
      <c r="L23" s="735"/>
      <c r="M23" s="735"/>
      <c r="N23" s="735"/>
      <c r="O23" s="735"/>
      <c r="P23" s="736"/>
      <c r="Q23" s="733"/>
      <c r="R23" s="733"/>
      <c r="S23" s="733"/>
      <c r="T23" s="678"/>
      <c r="U23" s="678"/>
      <c r="V23" s="678"/>
      <c r="W23" s="678"/>
    </row>
    <row r="24" spans="1:24" s="102" customFormat="1" ht="30" customHeight="1" thickBot="1" x14ac:dyDescent="0.2">
      <c r="A24" s="101"/>
      <c r="B24" s="656"/>
      <c r="C24" s="676" t="s">
        <v>10</v>
      </c>
      <c r="D24" s="677"/>
      <c r="E24" s="676" t="s">
        <v>1</v>
      </c>
      <c r="F24" s="648"/>
      <c r="G24" s="648"/>
      <c r="H24" s="648"/>
      <c r="I24" s="648"/>
      <c r="J24" s="677"/>
      <c r="K24" s="738" t="s">
        <v>15</v>
      </c>
      <c r="L24" s="738"/>
      <c r="M24" s="738"/>
      <c r="N24" s="738"/>
      <c r="O24" s="738"/>
      <c r="P24" s="739"/>
      <c r="Q24" s="733"/>
      <c r="R24" s="733"/>
      <c r="S24" s="733"/>
      <c r="T24" s="607"/>
      <c r="U24" s="607"/>
      <c r="V24" s="607"/>
      <c r="W24" s="607"/>
    </row>
    <row r="25" spans="1:24" s="102" customFormat="1" ht="30" customHeight="1" thickBot="1" x14ac:dyDescent="0.2">
      <c r="A25" s="101"/>
      <c r="B25" s="657"/>
      <c r="C25" s="631" t="s">
        <v>2</v>
      </c>
      <c r="D25" s="634"/>
      <c r="E25" s="631" t="s">
        <v>84</v>
      </c>
      <c r="F25" s="633"/>
      <c r="G25" s="633"/>
      <c r="H25" s="633"/>
      <c r="I25" s="633"/>
      <c r="J25" s="634"/>
      <c r="K25" s="748" t="s">
        <v>16</v>
      </c>
      <c r="L25" s="748"/>
      <c r="M25" s="748"/>
      <c r="N25" s="748"/>
      <c r="O25" s="748"/>
      <c r="P25" s="749"/>
      <c r="Q25" s="733"/>
      <c r="R25" s="733"/>
      <c r="S25" s="733"/>
      <c r="T25" s="607"/>
      <c r="U25" s="607"/>
      <c r="V25" s="607"/>
      <c r="W25" s="607"/>
    </row>
    <row r="26" spans="1:24" s="70" customFormat="1" ht="30" customHeight="1" thickBot="1" x14ac:dyDescent="0.2">
      <c r="A26" s="103"/>
      <c r="B26" s="636"/>
      <c r="C26" s="724"/>
      <c r="D26" s="725"/>
      <c r="E26" s="639"/>
      <c r="F26" s="640"/>
      <c r="G26" s="640"/>
      <c r="H26" s="640"/>
      <c r="I26" s="640"/>
      <c r="J26" s="641"/>
      <c r="K26" s="642"/>
      <c r="L26" s="640"/>
      <c r="M26" s="640"/>
      <c r="N26" s="640"/>
      <c r="O26" s="640"/>
      <c r="P26" s="643"/>
      <c r="Q26" s="644">
        <f>SUM(E26:P26)</f>
        <v>0</v>
      </c>
      <c r="R26" s="645"/>
      <c r="S26" s="646"/>
      <c r="T26" s="651"/>
      <c r="U26" s="651"/>
      <c r="V26" s="651"/>
      <c r="W26" s="651"/>
    </row>
    <row r="27" spans="1:24" s="102" customFormat="1" ht="30" customHeight="1" thickBot="1" x14ac:dyDescent="0.2">
      <c r="A27" s="101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9"/>
      <c r="S27" s="109"/>
      <c r="T27" s="109"/>
      <c r="U27" s="110"/>
      <c r="V27" s="110"/>
      <c r="W27" s="110"/>
      <c r="X27" s="111"/>
    </row>
    <row r="28" spans="1:24" s="102" customFormat="1" ht="30" customHeight="1" thickBot="1" x14ac:dyDescent="0.2">
      <c r="A28" s="101"/>
      <c r="B28" s="655" t="s">
        <v>9</v>
      </c>
      <c r="C28" s="604" t="s">
        <v>4</v>
      </c>
      <c r="D28" s="744"/>
      <c r="E28" s="658" t="s">
        <v>91</v>
      </c>
      <c r="F28" s="659"/>
      <c r="G28" s="659"/>
      <c r="H28" s="659"/>
      <c r="I28" s="659"/>
      <c r="J28" s="660"/>
      <c r="K28" s="731" t="s">
        <v>121</v>
      </c>
      <c r="L28" s="731"/>
      <c r="M28" s="731"/>
      <c r="N28" s="731"/>
      <c r="O28" s="731"/>
      <c r="P28" s="732"/>
      <c r="Q28" s="733" t="s">
        <v>3</v>
      </c>
      <c r="R28" s="733"/>
      <c r="S28" s="733"/>
      <c r="T28" s="607"/>
      <c r="U28" s="607"/>
      <c r="V28" s="607"/>
      <c r="W28" s="607"/>
    </row>
    <row r="29" spans="1:24" s="102" customFormat="1" ht="30" customHeight="1" thickBot="1" x14ac:dyDescent="0.2">
      <c r="A29" s="101"/>
      <c r="B29" s="656"/>
      <c r="C29" s="676" t="s">
        <v>0</v>
      </c>
      <c r="D29" s="677"/>
      <c r="E29" s="671" t="s">
        <v>103</v>
      </c>
      <c r="F29" s="672"/>
      <c r="G29" s="672"/>
      <c r="H29" s="672"/>
      <c r="I29" s="672"/>
      <c r="J29" s="673"/>
      <c r="K29" s="735" t="s">
        <v>18</v>
      </c>
      <c r="L29" s="735"/>
      <c r="M29" s="735"/>
      <c r="N29" s="735"/>
      <c r="O29" s="735"/>
      <c r="P29" s="736"/>
      <c r="Q29" s="733"/>
      <c r="R29" s="733"/>
      <c r="S29" s="733"/>
      <c r="T29" s="678"/>
      <c r="U29" s="678"/>
      <c r="V29" s="678"/>
      <c r="W29" s="678"/>
    </row>
    <row r="30" spans="1:24" s="102" customFormat="1" ht="30" customHeight="1" thickBot="1" x14ac:dyDescent="0.2">
      <c r="A30" s="101"/>
      <c r="B30" s="656"/>
      <c r="C30" s="676" t="s">
        <v>10</v>
      </c>
      <c r="D30" s="677"/>
      <c r="E30" s="676" t="s">
        <v>1</v>
      </c>
      <c r="F30" s="648"/>
      <c r="G30" s="648"/>
      <c r="H30" s="648"/>
      <c r="I30" s="648"/>
      <c r="J30" s="677"/>
      <c r="K30" s="738" t="s">
        <v>15</v>
      </c>
      <c r="L30" s="738"/>
      <c r="M30" s="738"/>
      <c r="N30" s="738"/>
      <c r="O30" s="738"/>
      <c r="P30" s="739"/>
      <c r="Q30" s="733"/>
      <c r="R30" s="733"/>
      <c r="S30" s="733"/>
      <c r="T30" s="607"/>
      <c r="U30" s="607"/>
      <c r="V30" s="607"/>
      <c r="W30" s="607"/>
    </row>
    <row r="31" spans="1:24" s="102" customFormat="1" ht="30" customHeight="1" thickBot="1" x14ac:dyDescent="0.2">
      <c r="A31" s="101"/>
      <c r="B31" s="657"/>
      <c r="C31" s="631" t="s">
        <v>2</v>
      </c>
      <c r="D31" s="634"/>
      <c r="E31" s="631" t="s">
        <v>84</v>
      </c>
      <c r="F31" s="633"/>
      <c r="G31" s="633"/>
      <c r="H31" s="633"/>
      <c r="I31" s="633"/>
      <c r="J31" s="634"/>
      <c r="K31" s="748" t="s">
        <v>16</v>
      </c>
      <c r="L31" s="748"/>
      <c r="M31" s="748"/>
      <c r="N31" s="748"/>
      <c r="O31" s="748"/>
      <c r="P31" s="749"/>
      <c r="Q31" s="733"/>
      <c r="R31" s="733"/>
      <c r="S31" s="733"/>
      <c r="T31" s="607"/>
      <c r="U31" s="607"/>
      <c r="V31" s="607"/>
      <c r="W31" s="607"/>
    </row>
    <row r="32" spans="1:24" s="70" customFormat="1" ht="30" customHeight="1" thickBot="1" x14ac:dyDescent="0.2">
      <c r="A32" s="103"/>
      <c r="B32" s="636"/>
      <c r="C32" s="724"/>
      <c r="D32" s="725"/>
      <c r="E32" s="639"/>
      <c r="F32" s="640"/>
      <c r="G32" s="640"/>
      <c r="H32" s="640"/>
      <c r="I32" s="640"/>
      <c r="J32" s="641"/>
      <c r="K32" s="642"/>
      <c r="L32" s="640"/>
      <c r="M32" s="640"/>
      <c r="N32" s="640"/>
      <c r="O32" s="640"/>
      <c r="P32" s="643"/>
      <c r="Q32" s="644">
        <f>SUM(E32:P32)</f>
        <v>0</v>
      </c>
      <c r="R32" s="645"/>
      <c r="S32" s="646"/>
      <c r="T32" s="651"/>
      <c r="U32" s="651"/>
      <c r="V32" s="651"/>
      <c r="W32" s="651"/>
    </row>
    <row r="33" spans="1:29" s="70" customFormat="1" ht="30" customHeight="1" thickBot="1" x14ac:dyDescent="0.2">
      <c r="A33" s="103"/>
      <c r="B33" s="104"/>
      <c r="C33" s="104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  <c r="S33" s="107"/>
      <c r="T33" s="105"/>
      <c r="U33" s="105"/>
      <c r="V33" s="105"/>
      <c r="W33" s="105"/>
    </row>
    <row r="34" spans="1:29" s="102" customFormat="1" ht="30" customHeight="1" thickBot="1" x14ac:dyDescent="0.2">
      <c r="A34" s="101"/>
      <c r="B34" s="655" t="s">
        <v>9</v>
      </c>
      <c r="C34" s="604" t="s">
        <v>4</v>
      </c>
      <c r="D34" s="744"/>
      <c r="E34" s="658" t="s">
        <v>91</v>
      </c>
      <c r="F34" s="659"/>
      <c r="G34" s="659"/>
      <c r="H34" s="659"/>
      <c r="I34" s="659"/>
      <c r="J34" s="660"/>
      <c r="K34" s="731" t="s">
        <v>121</v>
      </c>
      <c r="L34" s="731"/>
      <c r="M34" s="731"/>
      <c r="N34" s="731"/>
      <c r="O34" s="731"/>
      <c r="P34" s="732"/>
      <c r="Q34" s="733" t="s">
        <v>3</v>
      </c>
      <c r="R34" s="733"/>
      <c r="S34" s="733"/>
      <c r="T34" s="607"/>
      <c r="U34" s="607"/>
      <c r="V34" s="607"/>
      <c r="W34" s="607"/>
    </row>
    <row r="35" spans="1:29" s="102" customFormat="1" ht="30" customHeight="1" thickBot="1" x14ac:dyDescent="0.2">
      <c r="A35" s="101"/>
      <c r="B35" s="656"/>
      <c r="C35" s="676" t="s">
        <v>0</v>
      </c>
      <c r="D35" s="677"/>
      <c r="E35" s="671" t="s">
        <v>103</v>
      </c>
      <c r="F35" s="672"/>
      <c r="G35" s="672"/>
      <c r="H35" s="672"/>
      <c r="I35" s="672"/>
      <c r="J35" s="672"/>
      <c r="K35" s="735" t="s">
        <v>18</v>
      </c>
      <c r="L35" s="735"/>
      <c r="M35" s="735"/>
      <c r="N35" s="735"/>
      <c r="O35" s="735"/>
      <c r="P35" s="736"/>
      <c r="Q35" s="733"/>
      <c r="R35" s="733"/>
      <c r="S35" s="733"/>
      <c r="T35" s="678"/>
      <c r="U35" s="678"/>
      <c r="V35" s="678"/>
      <c r="W35" s="678"/>
    </row>
    <row r="36" spans="1:29" s="102" customFormat="1" ht="30" customHeight="1" thickBot="1" x14ac:dyDescent="0.2">
      <c r="A36" s="101"/>
      <c r="B36" s="656"/>
      <c r="C36" s="676" t="s">
        <v>10</v>
      </c>
      <c r="D36" s="677"/>
      <c r="E36" s="676" t="s">
        <v>1</v>
      </c>
      <c r="F36" s="648"/>
      <c r="G36" s="648"/>
      <c r="H36" s="648"/>
      <c r="I36" s="648"/>
      <c r="J36" s="677"/>
      <c r="K36" s="738" t="s">
        <v>15</v>
      </c>
      <c r="L36" s="738"/>
      <c r="M36" s="738"/>
      <c r="N36" s="738"/>
      <c r="O36" s="738"/>
      <c r="P36" s="739"/>
      <c r="Q36" s="733"/>
      <c r="R36" s="733"/>
      <c r="S36" s="733"/>
      <c r="T36" s="607"/>
      <c r="U36" s="607"/>
      <c r="V36" s="607"/>
      <c r="W36" s="607"/>
    </row>
    <row r="37" spans="1:29" s="102" customFormat="1" ht="30" customHeight="1" thickBot="1" x14ac:dyDescent="0.2">
      <c r="A37" s="101"/>
      <c r="B37" s="657"/>
      <c r="C37" s="631" t="s">
        <v>2</v>
      </c>
      <c r="D37" s="634"/>
      <c r="E37" s="631" t="s">
        <v>84</v>
      </c>
      <c r="F37" s="633"/>
      <c r="G37" s="633"/>
      <c r="H37" s="633"/>
      <c r="I37" s="633"/>
      <c r="J37" s="634"/>
      <c r="K37" s="748" t="s">
        <v>16</v>
      </c>
      <c r="L37" s="748"/>
      <c r="M37" s="748"/>
      <c r="N37" s="748"/>
      <c r="O37" s="748"/>
      <c r="P37" s="749"/>
      <c r="Q37" s="733"/>
      <c r="R37" s="733"/>
      <c r="S37" s="733"/>
      <c r="T37" s="607"/>
      <c r="U37" s="607"/>
      <c r="V37" s="607"/>
      <c r="W37" s="607"/>
    </row>
    <row r="38" spans="1:29" s="70" customFormat="1" ht="30" customHeight="1" thickBot="1" x14ac:dyDescent="0.2">
      <c r="A38" s="103"/>
      <c r="B38" s="636"/>
      <c r="C38" s="724"/>
      <c r="D38" s="725"/>
      <c r="E38" s="639"/>
      <c r="F38" s="640"/>
      <c r="G38" s="640"/>
      <c r="H38" s="640"/>
      <c r="I38" s="640"/>
      <c r="J38" s="641"/>
      <c r="K38" s="642"/>
      <c r="L38" s="640"/>
      <c r="M38" s="640"/>
      <c r="N38" s="640"/>
      <c r="O38" s="640"/>
      <c r="P38" s="643"/>
      <c r="Q38" s="644">
        <f>SUM(E38:P38)</f>
        <v>0</v>
      </c>
      <c r="R38" s="645"/>
      <c r="S38" s="646"/>
      <c r="T38" s="651"/>
      <c r="U38" s="651"/>
      <c r="V38" s="651"/>
      <c r="W38" s="651"/>
    </row>
    <row r="39" spans="1:29" s="28" customFormat="1" ht="60" customHeight="1" thickBot="1" x14ac:dyDescent="0.2">
      <c r="A39" s="26"/>
      <c r="B39" s="112"/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65" t="s">
        <v>20</v>
      </c>
      <c r="Q39" s="973">
        <f>SUM(Q20,Q26,Q32,Q38)</f>
        <v>0</v>
      </c>
      <c r="R39" s="974"/>
      <c r="S39" s="975"/>
      <c r="T39" s="113"/>
      <c r="U39" s="113"/>
      <c r="V39" s="113"/>
      <c r="W39" s="113"/>
    </row>
    <row r="40" spans="1:29" s="28" customFormat="1" ht="22.5" customHeight="1" x14ac:dyDescent="0.15">
      <c r="A40" s="26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  <c r="Q40" s="115"/>
      <c r="R40" s="115"/>
      <c r="S40" s="115"/>
      <c r="T40" s="113"/>
      <c r="U40" s="113"/>
      <c r="V40" s="113"/>
      <c r="W40" s="113"/>
    </row>
    <row r="41" spans="1:29" s="28" customFormat="1" ht="30" customHeight="1" thickBot="1" x14ac:dyDescent="0.2">
      <c r="A41" s="26"/>
      <c r="B41" s="116" t="s">
        <v>93</v>
      </c>
      <c r="C41" s="116"/>
      <c r="D41" s="116"/>
      <c r="E41" s="117"/>
      <c r="F41" s="118"/>
      <c r="G41" s="118"/>
      <c r="H41" s="118"/>
      <c r="I41" s="113"/>
      <c r="J41" s="113"/>
      <c r="K41" s="113"/>
      <c r="L41" s="456" t="s">
        <v>111</v>
      </c>
      <c r="M41" s="457"/>
      <c r="N41" s="457"/>
      <c r="O41" s="457"/>
      <c r="P41" s="457"/>
      <c r="Q41" s="457"/>
      <c r="R41" s="457"/>
      <c r="S41" s="457"/>
      <c r="T41" s="113"/>
      <c r="U41" s="113"/>
      <c r="V41" s="113"/>
      <c r="W41" s="113"/>
    </row>
    <row r="42" spans="1:29" s="28" customFormat="1" ht="30" customHeight="1" thickBot="1" x14ac:dyDescent="0.2">
      <c r="A42" s="19"/>
      <c r="B42" s="652" t="s">
        <v>31</v>
      </c>
      <c r="C42" s="653"/>
      <c r="D42" s="654"/>
      <c r="E42" s="652" t="s">
        <v>28</v>
      </c>
      <c r="F42" s="653"/>
      <c r="G42" s="653"/>
      <c r="H42" s="654"/>
      <c r="I42" s="119"/>
      <c r="J42" s="113"/>
      <c r="K42" s="113"/>
      <c r="L42" s="616"/>
      <c r="M42" s="976"/>
      <c r="N42" s="976"/>
      <c r="O42" s="976"/>
      <c r="P42" s="976"/>
      <c r="Q42" s="976"/>
      <c r="R42" s="976"/>
      <c r="S42" s="714"/>
      <c r="T42" s="113"/>
      <c r="U42" s="113"/>
      <c r="V42" s="113"/>
      <c r="W42" s="113"/>
    </row>
    <row r="43" spans="1:29" s="28" customFormat="1" ht="30" customHeight="1" thickBot="1" x14ac:dyDescent="0.2">
      <c r="A43" s="32"/>
      <c r="B43" s="967"/>
      <c r="C43" s="968"/>
      <c r="D43" s="969"/>
      <c r="E43" s="970"/>
      <c r="F43" s="971"/>
      <c r="G43" s="971"/>
      <c r="H43" s="972"/>
      <c r="I43" s="113"/>
      <c r="J43" s="113"/>
      <c r="K43" s="113"/>
      <c r="L43" s="977"/>
      <c r="M43" s="978"/>
      <c r="N43" s="978"/>
      <c r="O43" s="978"/>
      <c r="P43" s="978"/>
      <c r="Q43" s="978"/>
      <c r="R43" s="978"/>
      <c r="S43" s="717"/>
      <c r="T43" s="113"/>
      <c r="U43" s="113"/>
      <c r="V43" s="113"/>
      <c r="W43" s="113"/>
    </row>
    <row r="44" spans="1:29" s="23" customFormat="1" ht="30" customHeight="1" thickBot="1" x14ac:dyDescent="0.2">
      <c r="A44" s="12"/>
      <c r="I44" s="12"/>
      <c r="J44" s="12"/>
      <c r="K44" s="12"/>
      <c r="L44" s="979"/>
      <c r="M44" s="980"/>
      <c r="N44" s="980"/>
      <c r="O44" s="980"/>
      <c r="P44" s="980"/>
      <c r="Q44" s="980"/>
      <c r="R44" s="980"/>
      <c r="S44" s="720"/>
      <c r="T44" s="120"/>
      <c r="U44" s="120"/>
      <c r="V44" s="120"/>
      <c r="W44" s="120"/>
      <c r="X44" s="100"/>
      <c r="Y44" s="100"/>
      <c r="AA44" s="121"/>
    </row>
    <row r="46" spans="1:29" ht="19.5" x14ac:dyDescent="0.15">
      <c r="Z46" s="23"/>
      <c r="AA46" s="23"/>
      <c r="AB46" s="23"/>
      <c r="AC46" s="23"/>
    </row>
  </sheetData>
  <sheetProtection formatCells="0" formatColumns="0" formatRows="0" insertColumns="0" insertRows="0" insertHyperlinks="0" deleteColumns="0" deleteRows="0" sort="0" autoFilter="0" pivotTables="0"/>
  <mergeCells count="130"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B34:B37"/>
    <mergeCell ref="K36:P36"/>
    <mergeCell ref="B32:D32"/>
    <mergeCell ref="E32:J32"/>
    <mergeCell ref="K32:P32"/>
    <mergeCell ref="B22:B25"/>
    <mergeCell ref="B28:B31"/>
    <mergeCell ref="B16:B19"/>
    <mergeCell ref="B20:D20"/>
    <mergeCell ref="E20:J20"/>
    <mergeCell ref="K20:P20"/>
    <mergeCell ref="B26:D26"/>
    <mergeCell ref="E26:J26"/>
    <mergeCell ref="K26:P26"/>
    <mergeCell ref="T18:U18"/>
    <mergeCell ref="V18:W18"/>
    <mergeCell ref="C19:D19"/>
    <mergeCell ref="E19:J19"/>
    <mergeCell ref="K19:P19"/>
    <mergeCell ref="T19:U19"/>
    <mergeCell ref="V19:W19"/>
    <mergeCell ref="T16:U16"/>
    <mergeCell ref="V16:W16"/>
    <mergeCell ref="C17:D17"/>
    <mergeCell ref="E17:J17"/>
    <mergeCell ref="K17:P17"/>
    <mergeCell ref="T17:U17"/>
    <mergeCell ref="V17:W17"/>
    <mergeCell ref="C16:D16"/>
    <mergeCell ref="E16:J16"/>
    <mergeCell ref="K16:P16"/>
    <mergeCell ref="Q16:S19"/>
    <mergeCell ref="C18:D18"/>
    <mergeCell ref="E18:J18"/>
    <mergeCell ref="K18:P18"/>
    <mergeCell ref="T24:U24"/>
    <mergeCell ref="V24:W24"/>
    <mergeCell ref="C25:D25"/>
    <mergeCell ref="E25:J25"/>
    <mergeCell ref="K25:P25"/>
    <mergeCell ref="T25:U25"/>
    <mergeCell ref="V25:W25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V23:W23"/>
    <mergeCell ref="C24:D24"/>
    <mergeCell ref="E24:J24"/>
    <mergeCell ref="K24:P24"/>
    <mergeCell ref="Q20:S20"/>
    <mergeCell ref="T30:U30"/>
    <mergeCell ref="V30:W30"/>
    <mergeCell ref="C31:D31"/>
    <mergeCell ref="E31:J31"/>
    <mergeCell ref="K31:P31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Q26:S26"/>
    <mergeCell ref="T36:U36"/>
    <mergeCell ref="V36:W36"/>
    <mergeCell ref="C37:D37"/>
    <mergeCell ref="E37:J37"/>
    <mergeCell ref="K37:P37"/>
    <mergeCell ref="T37:U37"/>
    <mergeCell ref="V37:W37"/>
    <mergeCell ref="Q32:S32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B42:D42"/>
    <mergeCell ref="E42:H42"/>
    <mergeCell ref="B43:D43"/>
    <mergeCell ref="E43:H43"/>
    <mergeCell ref="V38:W38"/>
    <mergeCell ref="Q39:S39"/>
    <mergeCell ref="L41:S41"/>
    <mergeCell ref="L42:S44"/>
    <mergeCell ref="B38:D38"/>
    <mergeCell ref="E38:J38"/>
    <mergeCell ref="K38:P38"/>
    <mergeCell ref="Q38:S38"/>
    <mergeCell ref="T38:U38"/>
  </mergeCells>
  <phoneticPr fontId="2"/>
  <dataValidations count="3">
    <dataValidation imeMode="disabled" allowBlank="1" showInputMessage="1" showErrorMessage="1" sqref="E43 B43" xr:uid="{00000000-0002-0000-0600-000000000000}"/>
    <dataValidation imeMode="on" allowBlank="1" showInputMessage="1" showErrorMessage="1" sqref="J4:M4 L42:S44 P3:S5" xr:uid="{00000000-0002-0000-0600-000001000000}"/>
    <dataValidation imeMode="hiragana" allowBlank="1" showInputMessage="1" showErrorMessage="1" sqref="B20:D20 B26:D26 B32:D32 B38:D38" xr:uid="{00000000-0002-0000-06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colBreaks count="1" manualBreakCount="1">
    <brk id="19" max="4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AC48"/>
  <sheetViews>
    <sheetView view="pageBreakPreview" zoomScale="70" zoomScaleNormal="85" zoomScaleSheetLayoutView="70" workbookViewId="0">
      <selection activeCell="M1" sqref="M1"/>
    </sheetView>
  </sheetViews>
  <sheetFormatPr defaultRowHeight="15.75" x14ac:dyDescent="0.15"/>
  <cols>
    <col min="1" max="1" width="2.625" style="18" customWidth="1"/>
    <col min="2" max="19" width="7.625" style="18" customWidth="1"/>
    <col min="20" max="23" width="7.5" style="18" customWidth="1"/>
    <col min="24" max="24" width="5.25" style="18" customWidth="1"/>
    <col min="25" max="25" width="7.375" style="18" customWidth="1"/>
    <col min="26" max="16384" width="9" style="18"/>
  </cols>
  <sheetData>
    <row r="1" spans="1:25" s="92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4" t="s">
        <v>114</v>
      </c>
      <c r="M1" s="145"/>
      <c r="N1" s="123" t="s">
        <v>85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93"/>
      <c r="D3" s="8"/>
      <c r="E3" s="8"/>
      <c r="F3" s="8"/>
      <c r="G3" s="8"/>
      <c r="H3" s="464" t="s">
        <v>22</v>
      </c>
      <c r="I3" s="464"/>
      <c r="J3" s="464"/>
      <c r="K3" s="464"/>
      <c r="L3" s="464"/>
      <c r="M3" s="464"/>
      <c r="N3" s="464" t="s">
        <v>23</v>
      </c>
      <c r="O3" s="464"/>
      <c r="P3" s="464"/>
      <c r="Q3" s="464"/>
      <c r="R3" s="464"/>
      <c r="S3" s="464"/>
      <c r="W3" s="8"/>
    </row>
    <row r="4" spans="1:25" s="3" customFormat="1" ht="30" customHeight="1" x14ac:dyDescent="0.15">
      <c r="A4" s="8"/>
      <c r="B4" s="7"/>
      <c r="C4" s="8"/>
      <c r="D4" s="8"/>
      <c r="E4" s="9"/>
      <c r="F4" s="9"/>
      <c r="G4" s="9"/>
      <c r="H4" s="461" t="s">
        <v>24</v>
      </c>
      <c r="I4" s="462"/>
      <c r="J4" s="461"/>
      <c r="K4" s="463"/>
      <c r="L4" s="463"/>
      <c r="M4" s="462"/>
      <c r="N4" s="826" t="s">
        <v>33</v>
      </c>
      <c r="O4" s="129" t="s">
        <v>34</v>
      </c>
      <c r="P4" s="981"/>
      <c r="Q4" s="982"/>
      <c r="R4" s="982"/>
      <c r="S4" s="983"/>
      <c r="W4" s="8"/>
    </row>
    <row r="5" spans="1:25" s="3" customFormat="1" ht="30" customHeight="1" x14ac:dyDescent="0.15">
      <c r="A5" s="8"/>
      <c r="B5" s="8"/>
      <c r="C5" s="8"/>
      <c r="D5" s="8"/>
      <c r="E5" s="8"/>
      <c r="F5" s="8"/>
      <c r="G5" s="8"/>
      <c r="H5" s="464" t="s">
        <v>83</v>
      </c>
      <c r="I5" s="464"/>
      <c r="J5" s="464"/>
      <c r="K5" s="464"/>
      <c r="L5" s="464"/>
      <c r="M5" s="464"/>
      <c r="N5" s="827"/>
      <c r="O5" s="130" t="s">
        <v>21</v>
      </c>
      <c r="P5" s="981"/>
      <c r="Q5" s="982"/>
      <c r="R5" s="982"/>
      <c r="S5" s="983"/>
      <c r="W5" s="8"/>
    </row>
    <row r="6" spans="1:25" ht="30" customHeight="1" x14ac:dyDescent="0.15">
      <c r="A6" s="95"/>
      <c r="B6" s="95"/>
      <c r="C6" s="12"/>
      <c r="D6" s="12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/>
      <c r="V6" s="17"/>
      <c r="W6" s="17"/>
      <c r="X6" s="33"/>
      <c r="Y6" s="100"/>
    </row>
    <row r="7" spans="1:25" ht="22.5" customHeight="1" x14ac:dyDescent="0.15">
      <c r="A7" s="192" t="s">
        <v>92</v>
      </c>
    </row>
    <row r="8" spans="1:25" ht="22.5" customHeight="1" x14ac:dyDescent="0.15">
      <c r="A8" s="65" t="s">
        <v>132</v>
      </c>
    </row>
    <row r="9" spans="1:25" ht="22.5" customHeight="1" x14ac:dyDescent="0.15">
      <c r="A9" s="66" t="s">
        <v>129</v>
      </c>
    </row>
    <row r="10" spans="1:25" ht="22.5" customHeight="1" x14ac:dyDescent="0.15">
      <c r="A10" s="65" t="s">
        <v>127</v>
      </c>
    </row>
    <row r="11" spans="1:25" ht="22.5" customHeight="1" x14ac:dyDescent="0.15">
      <c r="A11" s="65" t="s">
        <v>128</v>
      </c>
    </row>
    <row r="12" spans="1:25" ht="22.5" customHeight="1" x14ac:dyDescent="0.15">
      <c r="A12" s="23" t="s">
        <v>143</v>
      </c>
    </row>
    <row r="13" spans="1:25" ht="22.5" customHeight="1" x14ac:dyDescent="0.15">
      <c r="A13" s="23"/>
    </row>
    <row r="14" spans="1:25" ht="30" customHeight="1" x14ac:dyDescent="0.15">
      <c r="A14" s="122" t="s">
        <v>81</v>
      </c>
      <c r="C14" s="12"/>
      <c r="D14" s="1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7"/>
      <c r="V14" s="17"/>
      <c r="W14" s="17"/>
      <c r="X14" s="33"/>
      <c r="Y14" s="100"/>
    </row>
    <row r="15" spans="1:25" s="23" customFormat="1" ht="22.5" customHeight="1" thickBot="1" x14ac:dyDescent="0.2">
      <c r="A15" s="20"/>
      <c r="B15" s="1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4"/>
      <c r="N15" s="14"/>
      <c r="O15" s="14"/>
      <c r="P15" s="14"/>
      <c r="Q15" s="8"/>
      <c r="R15" s="21"/>
      <c r="S15" s="21"/>
      <c r="T15" s="21"/>
      <c r="U15" s="21"/>
      <c r="V15" s="21"/>
      <c r="W15" s="21"/>
      <c r="X15" s="100"/>
      <c r="Y15" s="100"/>
    </row>
    <row r="16" spans="1:25" ht="30" customHeight="1" thickBot="1" x14ac:dyDescent="0.2">
      <c r="A16" s="12"/>
      <c r="B16" s="655" t="s">
        <v>9</v>
      </c>
      <c r="C16" s="604" t="s">
        <v>4</v>
      </c>
      <c r="D16" s="758"/>
      <c r="E16" s="729" t="s">
        <v>17</v>
      </c>
      <c r="F16" s="730"/>
      <c r="G16" s="730"/>
      <c r="H16" s="730"/>
      <c r="I16" s="730"/>
      <c r="J16" s="730"/>
      <c r="K16" s="731" t="s">
        <v>121</v>
      </c>
      <c r="L16" s="731"/>
      <c r="M16" s="731"/>
      <c r="N16" s="731"/>
      <c r="O16" s="731"/>
      <c r="P16" s="732"/>
      <c r="Q16" s="993" t="s">
        <v>3</v>
      </c>
      <c r="R16" s="993"/>
      <c r="S16" s="993"/>
      <c r="T16" s="741"/>
      <c r="U16" s="741"/>
      <c r="V16" s="741"/>
      <c r="W16" s="741"/>
    </row>
    <row r="17" spans="1:25" ht="30" customHeight="1" thickBot="1" x14ac:dyDescent="0.2">
      <c r="A17" s="12"/>
      <c r="B17" s="656"/>
      <c r="C17" s="676" t="s">
        <v>0</v>
      </c>
      <c r="D17" s="648"/>
      <c r="E17" s="734">
        <v>45287</v>
      </c>
      <c r="F17" s="735"/>
      <c r="G17" s="735"/>
      <c r="H17" s="735"/>
      <c r="I17" s="735"/>
      <c r="J17" s="735"/>
      <c r="K17" s="735" t="s">
        <v>18</v>
      </c>
      <c r="L17" s="735"/>
      <c r="M17" s="735"/>
      <c r="N17" s="735"/>
      <c r="O17" s="735"/>
      <c r="P17" s="736"/>
      <c r="Q17" s="993"/>
      <c r="R17" s="993"/>
      <c r="S17" s="993"/>
      <c r="T17" s="743"/>
      <c r="U17" s="743"/>
      <c r="V17" s="743"/>
      <c r="W17" s="743"/>
    </row>
    <row r="18" spans="1:25" ht="30" customHeight="1" thickBot="1" x14ac:dyDescent="0.2">
      <c r="A18" s="12"/>
      <c r="B18" s="656"/>
      <c r="C18" s="676" t="s">
        <v>10</v>
      </c>
      <c r="D18" s="648"/>
      <c r="E18" s="737" t="s">
        <v>109</v>
      </c>
      <c r="F18" s="738"/>
      <c r="G18" s="738"/>
      <c r="H18" s="738"/>
      <c r="I18" s="738"/>
      <c r="J18" s="738"/>
      <c r="K18" s="738" t="s">
        <v>15</v>
      </c>
      <c r="L18" s="738"/>
      <c r="M18" s="738"/>
      <c r="N18" s="738"/>
      <c r="O18" s="738"/>
      <c r="P18" s="739"/>
      <c r="Q18" s="993"/>
      <c r="R18" s="993"/>
      <c r="S18" s="993"/>
      <c r="T18" s="741"/>
      <c r="U18" s="741"/>
      <c r="V18" s="741"/>
      <c r="W18" s="741"/>
    </row>
    <row r="19" spans="1:25" ht="30" customHeight="1" thickBot="1" x14ac:dyDescent="0.2">
      <c r="A19" s="12"/>
      <c r="B19" s="657"/>
      <c r="C19" s="631" t="s">
        <v>2</v>
      </c>
      <c r="D19" s="633"/>
      <c r="E19" s="747" t="s">
        <v>50</v>
      </c>
      <c r="F19" s="748"/>
      <c r="G19" s="748"/>
      <c r="H19" s="748"/>
      <c r="I19" s="748"/>
      <c r="J19" s="748"/>
      <c r="K19" s="748" t="s">
        <v>16</v>
      </c>
      <c r="L19" s="748"/>
      <c r="M19" s="748"/>
      <c r="N19" s="748"/>
      <c r="O19" s="748"/>
      <c r="P19" s="749"/>
      <c r="Q19" s="993"/>
      <c r="R19" s="993"/>
      <c r="S19" s="993"/>
      <c r="T19" s="741"/>
      <c r="U19" s="741"/>
      <c r="V19" s="741"/>
      <c r="W19" s="741"/>
    </row>
    <row r="20" spans="1:25" s="28" customFormat="1" ht="30" customHeight="1" thickBot="1" x14ac:dyDescent="0.2">
      <c r="A20" s="26"/>
      <c r="B20" s="990"/>
      <c r="C20" s="991"/>
      <c r="D20" s="991"/>
      <c r="E20" s="726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8"/>
      <c r="Q20" s="644">
        <f>SUM(E20:P20)</f>
        <v>0</v>
      </c>
      <c r="R20" s="645"/>
      <c r="S20" s="646"/>
      <c r="T20" s="746"/>
      <c r="U20" s="746"/>
      <c r="V20" s="746"/>
      <c r="W20" s="746"/>
    </row>
    <row r="21" spans="1:25" s="23" customFormat="1" ht="30" customHeight="1" thickBot="1" x14ac:dyDescent="0.2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/>
      <c r="R21" s="21"/>
      <c r="S21" s="21"/>
      <c r="T21" s="21"/>
      <c r="U21" s="21"/>
      <c r="V21" s="21"/>
      <c r="W21" s="21"/>
      <c r="X21" s="100"/>
      <c r="Y21" s="100"/>
    </row>
    <row r="22" spans="1:25" ht="30" customHeight="1" thickBot="1" x14ac:dyDescent="0.2">
      <c r="A22" s="12"/>
      <c r="B22" s="655" t="s">
        <v>9</v>
      </c>
      <c r="C22" s="604" t="s">
        <v>4</v>
      </c>
      <c r="D22" s="744"/>
      <c r="E22" s="729" t="s">
        <v>17</v>
      </c>
      <c r="F22" s="730"/>
      <c r="G22" s="730"/>
      <c r="H22" s="730"/>
      <c r="I22" s="730"/>
      <c r="J22" s="730"/>
      <c r="K22" s="731" t="s">
        <v>121</v>
      </c>
      <c r="L22" s="731"/>
      <c r="M22" s="731"/>
      <c r="N22" s="731"/>
      <c r="O22" s="731"/>
      <c r="P22" s="732"/>
      <c r="Q22" s="993" t="s">
        <v>3</v>
      </c>
      <c r="R22" s="993"/>
      <c r="S22" s="993"/>
      <c r="T22" s="741"/>
      <c r="U22" s="741"/>
      <c r="V22" s="741"/>
      <c r="W22" s="741"/>
    </row>
    <row r="23" spans="1:25" ht="30" customHeight="1" thickBot="1" x14ac:dyDescent="0.2">
      <c r="A23" s="12"/>
      <c r="B23" s="656"/>
      <c r="C23" s="676" t="s">
        <v>0</v>
      </c>
      <c r="D23" s="677"/>
      <c r="E23" s="734">
        <v>45287</v>
      </c>
      <c r="F23" s="735"/>
      <c r="G23" s="735"/>
      <c r="H23" s="735"/>
      <c r="I23" s="735"/>
      <c r="J23" s="735"/>
      <c r="K23" s="735" t="s">
        <v>18</v>
      </c>
      <c r="L23" s="735"/>
      <c r="M23" s="735"/>
      <c r="N23" s="735"/>
      <c r="O23" s="735"/>
      <c r="P23" s="736"/>
      <c r="Q23" s="993"/>
      <c r="R23" s="993"/>
      <c r="S23" s="993"/>
      <c r="T23" s="743"/>
      <c r="U23" s="743"/>
      <c r="V23" s="743"/>
      <c r="W23" s="743"/>
    </row>
    <row r="24" spans="1:25" ht="30" customHeight="1" thickBot="1" x14ac:dyDescent="0.2">
      <c r="A24" s="12"/>
      <c r="B24" s="656"/>
      <c r="C24" s="676" t="s">
        <v>10</v>
      </c>
      <c r="D24" s="677"/>
      <c r="E24" s="737" t="s">
        <v>109</v>
      </c>
      <c r="F24" s="738"/>
      <c r="G24" s="738"/>
      <c r="H24" s="738"/>
      <c r="I24" s="738"/>
      <c r="J24" s="738"/>
      <c r="K24" s="738" t="s">
        <v>15</v>
      </c>
      <c r="L24" s="738"/>
      <c r="M24" s="738"/>
      <c r="N24" s="738"/>
      <c r="O24" s="738"/>
      <c r="P24" s="739"/>
      <c r="Q24" s="993"/>
      <c r="R24" s="993"/>
      <c r="S24" s="993"/>
      <c r="T24" s="741"/>
      <c r="U24" s="741"/>
      <c r="V24" s="741"/>
      <c r="W24" s="741"/>
    </row>
    <row r="25" spans="1:25" ht="30" customHeight="1" thickBot="1" x14ac:dyDescent="0.2">
      <c r="A25" s="12"/>
      <c r="B25" s="657"/>
      <c r="C25" s="631" t="s">
        <v>2</v>
      </c>
      <c r="D25" s="634"/>
      <c r="E25" s="747" t="s">
        <v>50</v>
      </c>
      <c r="F25" s="748"/>
      <c r="G25" s="748"/>
      <c r="H25" s="748"/>
      <c r="I25" s="748"/>
      <c r="J25" s="748"/>
      <c r="K25" s="748" t="s">
        <v>16</v>
      </c>
      <c r="L25" s="748"/>
      <c r="M25" s="748"/>
      <c r="N25" s="748"/>
      <c r="O25" s="748"/>
      <c r="P25" s="749"/>
      <c r="Q25" s="993"/>
      <c r="R25" s="993"/>
      <c r="S25" s="993"/>
      <c r="T25" s="741"/>
      <c r="U25" s="741"/>
      <c r="V25" s="741"/>
      <c r="W25" s="741"/>
    </row>
    <row r="26" spans="1:25" s="28" customFormat="1" ht="30" customHeight="1" thickBot="1" x14ac:dyDescent="0.2">
      <c r="A26" s="26"/>
      <c r="B26" s="990"/>
      <c r="C26" s="991"/>
      <c r="D26" s="992"/>
      <c r="E26" s="726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8"/>
      <c r="Q26" s="644">
        <f>SUM(E26:P26)</f>
        <v>0</v>
      </c>
      <c r="R26" s="645"/>
      <c r="S26" s="646"/>
      <c r="T26" s="746"/>
      <c r="U26" s="746"/>
      <c r="V26" s="746"/>
      <c r="W26" s="746"/>
    </row>
    <row r="27" spans="1:25" s="28" customFormat="1" ht="30" customHeight="1" thickBot="1" x14ac:dyDescent="0.2">
      <c r="A27" s="26"/>
      <c r="B27" s="46"/>
      <c r="C27" s="46"/>
      <c r="D27" s="46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25"/>
      <c r="S27" s="30"/>
      <c r="T27" s="29"/>
      <c r="U27" s="29"/>
      <c r="V27" s="29"/>
      <c r="W27" s="29"/>
    </row>
    <row r="28" spans="1:25" ht="30" customHeight="1" thickBot="1" x14ac:dyDescent="0.2">
      <c r="A28" s="12"/>
      <c r="B28" s="655" t="s">
        <v>9</v>
      </c>
      <c r="C28" s="604" t="s">
        <v>4</v>
      </c>
      <c r="D28" s="744"/>
      <c r="E28" s="729" t="s">
        <v>17</v>
      </c>
      <c r="F28" s="730"/>
      <c r="G28" s="730"/>
      <c r="H28" s="730"/>
      <c r="I28" s="730"/>
      <c r="J28" s="730"/>
      <c r="K28" s="731" t="s">
        <v>121</v>
      </c>
      <c r="L28" s="731"/>
      <c r="M28" s="731"/>
      <c r="N28" s="731"/>
      <c r="O28" s="731"/>
      <c r="P28" s="732"/>
      <c r="Q28" s="993" t="s">
        <v>3</v>
      </c>
      <c r="R28" s="993"/>
      <c r="S28" s="993"/>
      <c r="T28" s="741"/>
      <c r="U28" s="741"/>
      <c r="V28" s="741"/>
      <c r="W28" s="741"/>
    </row>
    <row r="29" spans="1:25" ht="30" customHeight="1" thickBot="1" x14ac:dyDescent="0.2">
      <c r="A29" s="12"/>
      <c r="B29" s="656"/>
      <c r="C29" s="676" t="s">
        <v>0</v>
      </c>
      <c r="D29" s="677"/>
      <c r="E29" s="734">
        <v>45287</v>
      </c>
      <c r="F29" s="735"/>
      <c r="G29" s="735"/>
      <c r="H29" s="735"/>
      <c r="I29" s="735"/>
      <c r="J29" s="735"/>
      <c r="K29" s="735" t="s">
        <v>18</v>
      </c>
      <c r="L29" s="735"/>
      <c r="M29" s="735"/>
      <c r="N29" s="735"/>
      <c r="O29" s="735"/>
      <c r="P29" s="736"/>
      <c r="Q29" s="993"/>
      <c r="R29" s="993"/>
      <c r="S29" s="993"/>
      <c r="T29" s="743"/>
      <c r="U29" s="743"/>
      <c r="V29" s="743"/>
      <c r="W29" s="743"/>
    </row>
    <row r="30" spans="1:25" ht="30" customHeight="1" thickBot="1" x14ac:dyDescent="0.2">
      <c r="A30" s="12"/>
      <c r="B30" s="656"/>
      <c r="C30" s="676" t="s">
        <v>10</v>
      </c>
      <c r="D30" s="677"/>
      <c r="E30" s="737" t="s">
        <v>109</v>
      </c>
      <c r="F30" s="738"/>
      <c r="G30" s="738"/>
      <c r="H30" s="738"/>
      <c r="I30" s="738"/>
      <c r="J30" s="738"/>
      <c r="K30" s="738" t="s">
        <v>15</v>
      </c>
      <c r="L30" s="738"/>
      <c r="M30" s="738"/>
      <c r="N30" s="738"/>
      <c r="O30" s="738"/>
      <c r="P30" s="739"/>
      <c r="Q30" s="993"/>
      <c r="R30" s="993"/>
      <c r="S30" s="993"/>
      <c r="T30" s="741"/>
      <c r="U30" s="741"/>
      <c r="V30" s="741"/>
      <c r="W30" s="741"/>
    </row>
    <row r="31" spans="1:25" ht="30" customHeight="1" thickBot="1" x14ac:dyDescent="0.2">
      <c r="A31" s="12"/>
      <c r="B31" s="657"/>
      <c r="C31" s="631" t="s">
        <v>2</v>
      </c>
      <c r="D31" s="634"/>
      <c r="E31" s="747" t="s">
        <v>50</v>
      </c>
      <c r="F31" s="748"/>
      <c r="G31" s="748"/>
      <c r="H31" s="748"/>
      <c r="I31" s="748"/>
      <c r="J31" s="748"/>
      <c r="K31" s="748" t="s">
        <v>16</v>
      </c>
      <c r="L31" s="748"/>
      <c r="M31" s="748"/>
      <c r="N31" s="748"/>
      <c r="O31" s="748"/>
      <c r="P31" s="749"/>
      <c r="Q31" s="993"/>
      <c r="R31" s="993"/>
      <c r="S31" s="993"/>
      <c r="T31" s="741"/>
      <c r="U31" s="741"/>
      <c r="V31" s="741"/>
      <c r="W31" s="741"/>
    </row>
    <row r="32" spans="1:25" s="28" customFormat="1" ht="30" customHeight="1" thickBot="1" x14ac:dyDescent="0.2">
      <c r="A32" s="26"/>
      <c r="B32" s="990"/>
      <c r="C32" s="991"/>
      <c r="D32" s="992"/>
      <c r="E32" s="726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8"/>
      <c r="Q32" s="644">
        <f>SUM(E32:P32)</f>
        <v>0</v>
      </c>
      <c r="R32" s="645"/>
      <c r="S32" s="646"/>
      <c r="T32" s="746"/>
      <c r="U32" s="746"/>
      <c r="V32" s="746"/>
      <c r="W32" s="746"/>
    </row>
    <row r="33" spans="1:29" s="23" customFormat="1" ht="30" customHeight="1" thickBot="1" x14ac:dyDescent="0.2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/>
      <c r="R33" s="21"/>
      <c r="S33" s="21"/>
      <c r="T33" s="21"/>
      <c r="U33" s="21"/>
      <c r="V33" s="21"/>
      <c r="W33" s="21"/>
      <c r="X33" s="100"/>
      <c r="Y33" s="100"/>
    </row>
    <row r="34" spans="1:29" ht="30" customHeight="1" thickBot="1" x14ac:dyDescent="0.2">
      <c r="A34" s="12"/>
      <c r="B34" s="655" t="s">
        <v>9</v>
      </c>
      <c r="C34" s="604" t="s">
        <v>4</v>
      </c>
      <c r="D34" s="744"/>
      <c r="E34" s="729" t="s">
        <v>17</v>
      </c>
      <c r="F34" s="730"/>
      <c r="G34" s="730"/>
      <c r="H34" s="730"/>
      <c r="I34" s="730"/>
      <c r="J34" s="730"/>
      <c r="K34" s="731" t="s">
        <v>121</v>
      </c>
      <c r="L34" s="731"/>
      <c r="M34" s="731"/>
      <c r="N34" s="731"/>
      <c r="O34" s="731"/>
      <c r="P34" s="732"/>
      <c r="Q34" s="993" t="s">
        <v>3</v>
      </c>
      <c r="R34" s="993"/>
      <c r="S34" s="993"/>
      <c r="T34" s="741"/>
      <c r="U34" s="741"/>
      <c r="V34" s="741"/>
      <c r="W34" s="741"/>
    </row>
    <row r="35" spans="1:29" ht="30" customHeight="1" thickBot="1" x14ac:dyDescent="0.2">
      <c r="A35" s="12"/>
      <c r="B35" s="656"/>
      <c r="C35" s="676" t="s">
        <v>0</v>
      </c>
      <c r="D35" s="677"/>
      <c r="E35" s="734">
        <v>45287</v>
      </c>
      <c r="F35" s="735"/>
      <c r="G35" s="735"/>
      <c r="H35" s="735"/>
      <c r="I35" s="735"/>
      <c r="J35" s="735"/>
      <c r="K35" s="735" t="s">
        <v>18</v>
      </c>
      <c r="L35" s="735"/>
      <c r="M35" s="735"/>
      <c r="N35" s="735"/>
      <c r="O35" s="735"/>
      <c r="P35" s="736"/>
      <c r="Q35" s="993"/>
      <c r="R35" s="993"/>
      <c r="S35" s="993"/>
      <c r="T35" s="743"/>
      <c r="U35" s="743"/>
      <c r="V35" s="743"/>
      <c r="W35" s="743"/>
    </row>
    <row r="36" spans="1:29" ht="30" customHeight="1" thickBot="1" x14ac:dyDescent="0.2">
      <c r="A36" s="12"/>
      <c r="B36" s="656"/>
      <c r="C36" s="676" t="s">
        <v>10</v>
      </c>
      <c r="D36" s="677"/>
      <c r="E36" s="737" t="s">
        <v>109</v>
      </c>
      <c r="F36" s="738"/>
      <c r="G36" s="738"/>
      <c r="H36" s="738"/>
      <c r="I36" s="738"/>
      <c r="J36" s="738"/>
      <c r="K36" s="738" t="s">
        <v>15</v>
      </c>
      <c r="L36" s="738"/>
      <c r="M36" s="738"/>
      <c r="N36" s="738"/>
      <c r="O36" s="738"/>
      <c r="P36" s="739"/>
      <c r="Q36" s="993"/>
      <c r="R36" s="993"/>
      <c r="S36" s="993"/>
      <c r="T36" s="741"/>
      <c r="U36" s="741"/>
      <c r="V36" s="741"/>
      <c r="W36" s="741"/>
    </row>
    <row r="37" spans="1:29" ht="30" customHeight="1" thickBot="1" x14ac:dyDescent="0.2">
      <c r="A37" s="12"/>
      <c r="B37" s="657"/>
      <c r="C37" s="631" t="s">
        <v>2</v>
      </c>
      <c r="D37" s="634"/>
      <c r="E37" s="747" t="s">
        <v>50</v>
      </c>
      <c r="F37" s="748"/>
      <c r="G37" s="748"/>
      <c r="H37" s="748"/>
      <c r="I37" s="748"/>
      <c r="J37" s="748"/>
      <c r="K37" s="748" t="s">
        <v>16</v>
      </c>
      <c r="L37" s="748"/>
      <c r="M37" s="748"/>
      <c r="N37" s="748"/>
      <c r="O37" s="748"/>
      <c r="P37" s="749"/>
      <c r="Q37" s="993"/>
      <c r="R37" s="993"/>
      <c r="S37" s="993"/>
      <c r="T37" s="741"/>
      <c r="U37" s="741"/>
      <c r="V37" s="741"/>
      <c r="W37" s="741"/>
    </row>
    <row r="38" spans="1:29" s="28" customFormat="1" ht="30" customHeight="1" thickBot="1" x14ac:dyDescent="0.2">
      <c r="A38" s="26"/>
      <c r="B38" s="990"/>
      <c r="C38" s="991"/>
      <c r="D38" s="992"/>
      <c r="E38" s="726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8"/>
      <c r="Q38" s="644">
        <f>SUM(E38:P38)</f>
        <v>0</v>
      </c>
      <c r="R38" s="645"/>
      <c r="S38" s="646"/>
      <c r="T38" s="746"/>
      <c r="U38" s="746"/>
      <c r="V38" s="746"/>
      <c r="W38" s="746"/>
    </row>
    <row r="39" spans="1:29" s="28" customFormat="1" ht="60" customHeight="1" thickBot="1" x14ac:dyDescent="0.2">
      <c r="A39" s="26"/>
      <c r="B39" s="112"/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66" t="s">
        <v>20</v>
      </c>
      <c r="Q39" s="973">
        <f>SUM(Q20,Q26,Q32,Q38)</f>
        <v>0</v>
      </c>
      <c r="R39" s="974"/>
      <c r="S39" s="975"/>
      <c r="T39" s="113"/>
      <c r="U39" s="113"/>
      <c r="V39" s="113"/>
      <c r="W39" s="113"/>
    </row>
    <row r="40" spans="1:29" s="28" customFormat="1" ht="22.5" customHeight="1" x14ac:dyDescent="0.15">
      <c r="A40" s="26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26"/>
      <c r="Q40" s="127"/>
      <c r="R40" s="127"/>
      <c r="S40" s="127"/>
      <c r="T40" s="113"/>
      <c r="U40" s="113"/>
      <c r="V40" s="113"/>
      <c r="W40" s="113"/>
    </row>
    <row r="41" spans="1:29" s="28" customFormat="1" ht="30" customHeight="1" thickBot="1" x14ac:dyDescent="0.2">
      <c r="A41" s="26"/>
      <c r="B41" s="116" t="s">
        <v>93</v>
      </c>
      <c r="C41" s="116"/>
      <c r="D41" s="116"/>
      <c r="E41" s="117"/>
      <c r="F41" s="118"/>
      <c r="G41" s="118"/>
      <c r="H41" s="118"/>
      <c r="I41" s="113"/>
      <c r="J41" s="113"/>
      <c r="K41" s="113"/>
      <c r="L41" s="456" t="s">
        <v>111</v>
      </c>
      <c r="M41" s="457"/>
      <c r="N41" s="457"/>
      <c r="O41" s="457"/>
      <c r="P41" s="457"/>
      <c r="Q41" s="457"/>
      <c r="R41" s="457"/>
      <c r="S41" s="457"/>
      <c r="T41" s="113"/>
      <c r="U41" s="113"/>
      <c r="V41" s="113"/>
      <c r="W41" s="113"/>
    </row>
    <row r="42" spans="1:29" s="28" customFormat="1" ht="30" customHeight="1" thickBot="1" x14ac:dyDescent="0.2">
      <c r="A42" s="19"/>
      <c r="B42" s="652" t="s">
        <v>31</v>
      </c>
      <c r="C42" s="653"/>
      <c r="D42" s="654"/>
      <c r="E42" s="652" t="s">
        <v>28</v>
      </c>
      <c r="F42" s="653"/>
      <c r="G42" s="653"/>
      <c r="H42" s="654"/>
      <c r="I42" s="119"/>
      <c r="J42" s="113"/>
      <c r="K42" s="113"/>
      <c r="L42" s="984"/>
      <c r="M42" s="780"/>
      <c r="N42" s="780"/>
      <c r="O42" s="780"/>
      <c r="P42" s="780"/>
      <c r="Q42" s="780"/>
      <c r="R42" s="780"/>
      <c r="S42" s="985"/>
      <c r="T42" s="113"/>
      <c r="U42" s="113"/>
      <c r="V42" s="113"/>
      <c r="W42" s="113"/>
    </row>
    <row r="43" spans="1:29" s="28" customFormat="1" ht="30" customHeight="1" thickBot="1" x14ac:dyDescent="0.2">
      <c r="A43" s="32"/>
      <c r="B43" s="967"/>
      <c r="C43" s="968"/>
      <c r="D43" s="969"/>
      <c r="E43" s="970"/>
      <c r="F43" s="971"/>
      <c r="G43" s="971"/>
      <c r="H43" s="972"/>
      <c r="I43" s="113"/>
      <c r="J43" s="113"/>
      <c r="K43" s="113"/>
      <c r="L43" s="986"/>
      <c r="M43" s="987"/>
      <c r="N43" s="987"/>
      <c r="O43" s="987"/>
      <c r="P43" s="987"/>
      <c r="Q43" s="987"/>
      <c r="R43" s="987"/>
      <c r="S43" s="474"/>
      <c r="T43" s="113"/>
      <c r="U43" s="113"/>
      <c r="V43" s="113"/>
      <c r="W43" s="113"/>
    </row>
    <row r="44" spans="1:29" s="23" customFormat="1" ht="30" customHeight="1" thickBot="1" x14ac:dyDescent="0.2">
      <c r="A44" s="12"/>
      <c r="I44" s="12"/>
      <c r="J44" s="12"/>
      <c r="K44" s="12"/>
      <c r="L44" s="988"/>
      <c r="M44" s="989"/>
      <c r="N44" s="989"/>
      <c r="O44" s="989"/>
      <c r="P44" s="989"/>
      <c r="Q44" s="989"/>
      <c r="R44" s="989"/>
      <c r="S44" s="485"/>
      <c r="T44" s="120"/>
      <c r="U44" s="120"/>
      <c r="V44" s="120"/>
      <c r="W44" s="120"/>
      <c r="X44" s="100"/>
      <c r="Y44" s="100"/>
      <c r="AA44" s="121"/>
    </row>
    <row r="45" spans="1:29" ht="18.75" customHeight="1" x14ac:dyDescent="0.15"/>
    <row r="46" spans="1:29" ht="18.75" customHeight="1" x14ac:dyDescent="0.15"/>
    <row r="48" spans="1:29" ht="19.5" x14ac:dyDescent="0.15">
      <c r="Z48" s="23"/>
      <c r="AA48" s="23"/>
      <c r="AB48" s="23"/>
      <c r="AC48" s="23"/>
    </row>
  </sheetData>
  <sheetProtection formatCells="0" formatColumns="0" formatRows="0" insertColumns="0" insertRows="0" insertHyperlinks="0" deleteColumns="0" deleteRows="0" sort="0" autoFilter="0" pivotTables="0"/>
  <mergeCells count="130">
    <mergeCell ref="H3:I3"/>
    <mergeCell ref="J3:M3"/>
    <mergeCell ref="N3:O3"/>
    <mergeCell ref="P3:S3"/>
    <mergeCell ref="H4:I4"/>
    <mergeCell ref="J4:M4"/>
    <mergeCell ref="P5:S5"/>
    <mergeCell ref="C16:D16"/>
    <mergeCell ref="E16:J16"/>
    <mergeCell ref="K16:P16"/>
    <mergeCell ref="Q16:S19"/>
    <mergeCell ref="C18:D18"/>
    <mergeCell ref="E18:J18"/>
    <mergeCell ref="K18:P18"/>
    <mergeCell ref="B34:B37"/>
    <mergeCell ref="B32:D32"/>
    <mergeCell ref="E32:J32"/>
    <mergeCell ref="K32:P32"/>
    <mergeCell ref="Q32:S32"/>
    <mergeCell ref="K20:P20"/>
    <mergeCell ref="Q20:S20"/>
    <mergeCell ref="B16:B19"/>
    <mergeCell ref="N4:N5"/>
    <mergeCell ref="P4:S4"/>
    <mergeCell ref="H5:I5"/>
    <mergeCell ref="J5:M5"/>
    <mergeCell ref="B28:B31"/>
    <mergeCell ref="B26:D26"/>
    <mergeCell ref="E26:J26"/>
    <mergeCell ref="K26:P26"/>
    <mergeCell ref="Q26:S26"/>
    <mergeCell ref="B22:B25"/>
    <mergeCell ref="B20:D20"/>
    <mergeCell ref="E31:J31"/>
    <mergeCell ref="K31:P31"/>
    <mergeCell ref="E19:J19"/>
    <mergeCell ref="K19:P19"/>
    <mergeCell ref="T19:U19"/>
    <mergeCell ref="V19:W19"/>
    <mergeCell ref="C25:D25"/>
    <mergeCell ref="E25:J25"/>
    <mergeCell ref="K25:P25"/>
    <mergeCell ref="T25:U25"/>
    <mergeCell ref="V25:W25"/>
    <mergeCell ref="K24:P24"/>
    <mergeCell ref="E20:J20"/>
    <mergeCell ref="V23:W23"/>
    <mergeCell ref="C24:D24"/>
    <mergeCell ref="E24:J24"/>
    <mergeCell ref="T16:U16"/>
    <mergeCell ref="V16:W16"/>
    <mergeCell ref="C17:D17"/>
    <mergeCell ref="E17:J17"/>
    <mergeCell ref="K17:P17"/>
    <mergeCell ref="T17:U17"/>
    <mergeCell ref="V17:W17"/>
    <mergeCell ref="T24:U24"/>
    <mergeCell ref="V24:W24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T18:U18"/>
    <mergeCell ref="V18:W18"/>
    <mergeCell ref="C19:D19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T30:U30"/>
    <mergeCell ref="V30:W30"/>
    <mergeCell ref="C31:D31"/>
    <mergeCell ref="T36:U36"/>
    <mergeCell ref="V36:W36"/>
    <mergeCell ref="C37:D37"/>
    <mergeCell ref="E37:J37"/>
    <mergeCell ref="K37:P37"/>
    <mergeCell ref="T37:U37"/>
    <mergeCell ref="V37:W37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K36:P36"/>
    <mergeCell ref="B43:D43"/>
    <mergeCell ref="E43:H43"/>
    <mergeCell ref="T38:U38"/>
    <mergeCell ref="V38:W38"/>
    <mergeCell ref="Q39:S39"/>
    <mergeCell ref="L41:S41"/>
    <mergeCell ref="L42:S44"/>
    <mergeCell ref="B42:D42"/>
    <mergeCell ref="E42:H42"/>
    <mergeCell ref="B38:D38"/>
    <mergeCell ref="E38:J38"/>
    <mergeCell ref="K38:P38"/>
    <mergeCell ref="Q38:S38"/>
  </mergeCells>
  <phoneticPr fontId="2"/>
  <dataValidations disablePrompts="1" count="3">
    <dataValidation imeMode="on" allowBlank="1" showInputMessage="1" showErrorMessage="1" sqref="B20:D20 B26:D26 J4:M4 P3:S5" xr:uid="{00000000-0002-0000-0700-000000000000}"/>
    <dataValidation imeMode="disabled" allowBlank="1" showInputMessage="1" showErrorMessage="1" sqref="E43 B43" xr:uid="{00000000-0002-0000-0700-000001000000}"/>
    <dataValidation imeMode="hiragana" allowBlank="1" showInputMessage="1" showErrorMessage="1" sqref="B38:D38 B32:D32" xr:uid="{00000000-0002-0000-07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記入例 初任研</vt:lpstr>
      <vt:lpstr>記入例 拠点校</vt:lpstr>
      <vt:lpstr>記入例 ２年次</vt:lpstr>
      <vt:lpstr>記入例 ３年次</vt:lpstr>
      <vt:lpstr>初任研経費総括表</vt:lpstr>
      <vt:lpstr>拠点校指導教員</vt:lpstr>
      <vt:lpstr>教科指導員</vt:lpstr>
      <vt:lpstr>（２年次）経費総括表</vt:lpstr>
      <vt:lpstr>（３年次）経費総括表</vt:lpstr>
      <vt:lpstr>'（２年次）経費総括表'!Print_Area</vt:lpstr>
      <vt:lpstr>'（３年次）経費総括表'!Print_Area</vt:lpstr>
      <vt:lpstr>'記入例 ２年次'!Print_Area</vt:lpstr>
      <vt:lpstr>'記入例 ３年次'!Print_Area</vt:lpstr>
      <vt:lpstr>'記入例 拠点校'!Print_Area</vt:lpstr>
      <vt:lpstr>'記入例 初任研'!Print_Area</vt:lpstr>
      <vt:lpstr>拠点校指導教員!Print_Area</vt:lpstr>
      <vt:lpstr>教科指導員!Print_Area</vt:lpstr>
      <vt:lpstr>初任研経費総括表!Print_Area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A00188</dc:creator>
  <cp:lastModifiedBy>Administrator</cp:lastModifiedBy>
  <cp:lastPrinted>2023-03-10T06:24:12Z</cp:lastPrinted>
  <dcterms:created xsi:type="dcterms:W3CDTF">2006-04-03T01:19:17Z</dcterms:created>
  <dcterms:modified xsi:type="dcterms:W3CDTF">2023-03-14T01:00:51Z</dcterms:modified>
</cp:coreProperties>
</file>