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4初任研\R04【取扱・様式】\【小中】\"/>
    </mc:Choice>
  </mc:AlternateContent>
  <xr:revisionPtr revIDLastSave="0" documentId="13_ncr:1_{EEFA928B-595B-4E12-B48D-9CEF5F20B54C}" xr6:coauthVersionLast="36" xr6:coauthVersionMax="36" xr10:uidLastSave="{00000000-0000-0000-0000-000000000000}"/>
  <bookViews>
    <workbookView xWindow="3750" yWindow="615" windowWidth="15075" windowHeight="6600" tabRatio="846" firstSheet="2" activeTab="5" xr2:uid="{00000000-000D-0000-FFFF-FFFF00000000}"/>
  </bookViews>
  <sheets>
    <sheet name="記入例 初任研" sheetId="26" r:id="rId1"/>
    <sheet name="記入例 拠点校" sheetId="27" r:id="rId2"/>
    <sheet name="記入例 教科指導" sheetId="31" r:id="rId3"/>
    <sheet name="記入例 ２年次" sheetId="28" r:id="rId4"/>
    <sheet name="記入例 ３年次" sheetId="29" r:id="rId5"/>
    <sheet name="初任研経費総括表" sheetId="30" r:id="rId6"/>
    <sheet name="拠点校指導教員" sheetId="20" r:id="rId7"/>
    <sheet name="教科指導員" sheetId="32" r:id="rId8"/>
    <sheet name="（２年次）経費総括表" sheetId="4" r:id="rId9"/>
    <sheet name="（３年次）経費総括表" sheetId="5" r:id="rId10"/>
  </sheets>
  <externalReferences>
    <externalReference r:id="rId11"/>
  </externalReferences>
  <definedNames>
    <definedName name="_xlnm.Print_Area" localSheetId="8">'（２年次）経費総括表'!$A$1:$S$44</definedName>
    <definedName name="_xlnm.Print_Area" localSheetId="9">'（３年次）経費総括表'!$A$1:$S$44</definedName>
    <definedName name="_xlnm.Print_Area" localSheetId="3">'記入例 ２年次'!$A$1:$S$45</definedName>
    <definedName name="_xlnm.Print_Area" localSheetId="4">'記入例 ３年次'!$A$1:$S$45</definedName>
    <definedName name="_xlnm.Print_Area" localSheetId="1">'記入例 拠点校'!$A$1:$P$47</definedName>
    <definedName name="_xlnm.Print_Area" localSheetId="2">'記入例 教科指導'!$A$1:$P$47</definedName>
    <definedName name="_xlnm.Print_Area" localSheetId="0">'記入例 初任研'!$A$1:$S$61</definedName>
    <definedName name="_xlnm.Print_Area" localSheetId="6">拠点校指導教員!$A$1:$P$47</definedName>
    <definedName name="_xlnm.Print_Area" localSheetId="7">教科指導員!$A$1:$P$47</definedName>
    <definedName name="_xlnm.Print_Area" localSheetId="5">初任研経費総括表!$A$1:$S$61</definedName>
  </definedNames>
  <calcPr calcId="191029"/>
</workbook>
</file>

<file path=xl/calcChain.xml><?xml version="1.0" encoding="utf-8"?>
<calcChain xmlns="http://schemas.openxmlformats.org/spreadsheetml/2006/main">
  <c r="C5" i="32" l="1"/>
  <c r="E3" i="20"/>
  <c r="P38" i="26" l="1"/>
  <c r="B33" i="26"/>
  <c r="B31" i="26"/>
  <c r="B29" i="26"/>
  <c r="B27" i="26"/>
  <c r="B24" i="26"/>
  <c r="B23" i="26"/>
  <c r="B22" i="26"/>
  <c r="B21" i="26"/>
  <c r="I50" i="30"/>
  <c r="F50" i="30"/>
  <c r="IM34" i="30" l="1"/>
  <c r="IU33" i="30"/>
  <c r="B33" i="30"/>
  <c r="IM32" i="30"/>
  <c r="IU31" i="30"/>
  <c r="B31" i="30"/>
  <c r="IU29" i="30"/>
  <c r="B29" i="30"/>
  <c r="B27" i="30"/>
  <c r="IU26" i="30"/>
  <c r="B24" i="30"/>
  <c r="B23" i="30"/>
  <c r="B22" i="30"/>
  <c r="B21" i="30"/>
  <c r="I49" i="30" l="1"/>
  <c r="P38" i="30" s="1"/>
  <c r="F49" i="30"/>
  <c r="L3" i="32" l="1"/>
  <c r="M39" i="32" l="1"/>
  <c r="I39" i="32"/>
  <c r="E39" i="32"/>
  <c r="M40" i="32" s="1"/>
  <c r="M39" i="31"/>
  <c r="I39" i="31"/>
  <c r="E39" i="31"/>
  <c r="M40" i="31" s="1"/>
  <c r="Q32" i="29" l="1"/>
  <c r="Q26" i="29"/>
  <c r="Q20" i="29"/>
  <c r="Q14" i="29"/>
  <c r="Q33" i="29" s="1"/>
  <c r="Q33" i="28"/>
  <c r="Q32" i="28"/>
  <c r="Q26" i="28"/>
  <c r="Q20" i="28"/>
  <c r="Q14" i="28"/>
  <c r="Q31" i="5" l="1"/>
  <c r="Q25" i="5"/>
  <c r="Q19" i="5"/>
  <c r="Q13" i="5"/>
  <c r="Q32" i="5" s="1"/>
  <c r="Q32" i="4"/>
  <c r="Q31" i="4"/>
  <c r="Q25" i="4"/>
  <c r="Q19" i="4"/>
  <c r="Q13" i="4"/>
  <c r="L3" i="20" l="1"/>
  <c r="M39" i="20" l="1"/>
  <c r="I39" i="20"/>
  <c r="E39" i="20" l="1"/>
  <c r="M40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  <author>Administrator</author>
  </authors>
  <commentList>
    <comment ref="P12" authorId="0" shapeId="0" xr:uid="{A4881416-4180-490A-8C4B-E1A42BDD8860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未実施分は見込額を記入する。</t>
        </r>
      </text>
    </comment>
    <comment ref="D18" authorId="0" shapeId="0" xr:uid="{04F4E911-68DC-49CB-8736-A56DFF4C09C7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授業研修（同校種）
</t>
        </r>
        <r>
          <rPr>
            <sz val="16"/>
            <color indexed="81"/>
            <rFont val="Meiryo UI"/>
            <family val="3"/>
            <charset val="128"/>
          </rPr>
          <t>７月末頃に決まります。日程を確認し、見込額等を記入する。</t>
        </r>
      </text>
    </comment>
    <comment ref="J21" authorId="1" shapeId="0" xr:uid="{51D7A4B6-E9EF-4643-AE8E-4267AD253312}">
      <text>
        <r>
          <rPr>
            <b/>
            <sz val="16"/>
            <color indexed="81"/>
            <rFont val="Meiryo UI"/>
            <family val="3"/>
            <charset val="128"/>
          </rPr>
          <t xml:space="preserve">居住地の地点名称・通勤認定距離
</t>
        </r>
        <r>
          <rPr>
            <sz val="16"/>
            <color indexed="81"/>
            <rFont val="Meiryo UI"/>
            <family val="3"/>
            <charset val="128"/>
          </rPr>
          <t>直行直帰の有無にかかわらず記入する。</t>
        </r>
      </text>
    </comment>
    <comment ref="I27" authorId="0" shapeId="0" xr:uid="{DB6888CC-959D-4CBD-9BA3-8E76AAC20166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７月末頃に決まります。日程を確認し、見込額等を記入する。</t>
        </r>
      </text>
    </comment>
    <comment ref="D32" authorId="1" shapeId="0" xr:uid="{050BB0BC-B55E-473D-ADCE-6BDC1ADFA53A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</authors>
  <commentList>
    <comment ref="C8" authorId="0" shapeId="0" xr:uid="{41FCB96A-4419-471A-9674-722C491AE334}">
      <text>
        <r>
          <rPr>
            <sz val="14"/>
            <color indexed="81"/>
            <rFont val="Meiryo UI"/>
            <family val="3"/>
            <charset val="128"/>
          </rPr>
          <t xml:space="preserve"> </t>
        </r>
        <r>
          <rPr>
            <sz val="16"/>
            <color indexed="81"/>
            <rFont val="Meiryo UI"/>
            <family val="3"/>
            <charset val="128"/>
          </rPr>
          <t>訪問日（年間３０回）を、担当教員 に確認の上、記入する。
 複数の初任者が配置された学校 へ指導訪問する場合、
 初任者一人分ずつ分けて記載する。</t>
        </r>
      </text>
    </comment>
    <comment ref="K38" authorId="0" shapeId="0" xr:uid="{B26D1466-5057-4C10-9F34-D26973109DA6}">
      <text>
        <r>
          <rPr>
            <sz val="16"/>
            <color indexed="81"/>
            <rFont val="Meiryo UI"/>
            <family val="3"/>
            <charset val="128"/>
          </rPr>
          <t>拠点校指導教員が担当する学校で 実施される授業研修（同校種）に
指導訪問する場合は、この欄に記載する。</t>
        </r>
      </text>
    </comment>
    <comment ref="F40" authorId="0" shapeId="0" xr:uid="{298FC580-FFB4-440D-A8C9-824E9359A58C}">
      <text>
        <r>
          <rPr>
            <sz val="16"/>
            <color indexed="81"/>
            <rFont val="Meiryo UI"/>
            <family val="3"/>
            <charset val="128"/>
          </rPr>
          <t>当月支出額を記入する。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</authors>
  <commentList>
    <comment ref="F40" authorId="0" shapeId="0" xr:uid="{B4C7D590-ECE4-4B6E-8F62-F1AE25A2F6A7}">
      <text>
        <r>
          <rPr>
            <sz val="16"/>
            <color indexed="81"/>
            <rFont val="Meiryo UI"/>
            <family val="3"/>
            <charset val="128"/>
          </rPr>
          <t>当月支出額を記入する</t>
        </r>
        <r>
          <rPr>
            <sz val="18"/>
            <color indexed="81"/>
            <rFont val="Meiryo UI"/>
            <family val="3"/>
            <charset val="128"/>
          </rPr>
          <t>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K16" authorId="0" shapeId="0" xr:uid="{DE85B37B-FFCD-48E8-B44B-0244411E9B37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0" authorId="0" shapeId="0" xr:uid="{B012C38C-25F9-46D3-8BD0-2C61E9010D07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未実施の研修についても、見込額等を記入する。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K16" authorId="0" shapeId="0" xr:uid="{A15A2E26-ABC7-4C33-9442-7C4663B9C722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0" authorId="0" shapeId="0" xr:uid="{C6AA63E3-3C04-4F5B-BA3C-C4FF5D74A527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未実施の研修についても、見込額等を記入する。</t>
        </r>
      </text>
    </comment>
  </commentList>
</comments>
</file>

<file path=xl/sharedStrings.xml><?xml version="1.0" encoding="utf-8"?>
<sst xmlns="http://schemas.openxmlformats.org/spreadsheetml/2006/main" count="752" uniqueCount="154">
  <si>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</si>
  <si>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</si>
  <si>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</si>
  <si>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計</t>
    <rPh sb="0" eb="1">
      <t>ケイ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</si>
  <si>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</si>
  <si>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</si>
  <si>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</si>
  <si>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</si>
  <si>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</si>
  <si>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</si>
  <si>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</si>
  <si>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</si>
  <si>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</si>
  <si>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</si>
  <si>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計算書枚数</t>
    <rPh sb="0" eb="3">
      <t>ケイサンショ</t>
    </rPh>
    <rPh sb="3" eb="5">
      <t>マイスウ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</si>
  <si>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</si>
  <si>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</si>
  <si>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</si>
  <si>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</si>
  <si>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</si>
  <si>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</si>
  <si>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</si>
  <si>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</si>
  <si>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</si>
  <si>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所属地点名称</t>
    <rPh sb="0" eb="2">
      <t>ショゾク</t>
    </rPh>
    <rPh sb="2" eb="4">
      <t>チテン</t>
    </rPh>
    <rPh sb="4" eb="6">
      <t>メイショウ</t>
    </rPh>
    <phoneticPr fontId="2"/>
  </si>
  <si>
    <t>田辺市(田辺市)</t>
    <rPh sb="0" eb="3">
      <t>タナベシ</t>
    </rPh>
    <rPh sb="4" eb="6">
      <t>タナベ</t>
    </rPh>
    <rPh sb="6" eb="7">
      <t>シ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</si>
  <si>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</si>
  <si>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</si>
  <si>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氏名</t>
    <rPh sb="0" eb="1">
      <t>シ</t>
    </rPh>
    <rPh sb="1" eb="2">
      <t>メイ</t>
    </rPh>
    <phoneticPr fontId="2"/>
  </si>
  <si>
    <t>旅費額合計</t>
    <rPh sb="0" eb="1">
      <t>タビ</t>
    </rPh>
    <rPh sb="1" eb="2">
      <t>ヒ</t>
    </rPh>
    <rPh sb="2" eb="3">
      <t>ガク</t>
    </rPh>
    <rPh sb="3" eb="4">
      <t>ゴウ</t>
    </rPh>
    <rPh sb="4" eb="5">
      <t>ケイ</t>
    </rPh>
    <phoneticPr fontId="2"/>
  </si>
  <si>
    <t>研修名を記入</t>
    <rPh sb="0" eb="2">
      <t>ケンシュウ</t>
    </rPh>
    <rPh sb="2" eb="3">
      <t>メイ</t>
    </rPh>
    <rPh sb="4" eb="6">
      <t>キニュウ</t>
    </rPh>
    <phoneticPr fontId="2"/>
  </si>
  <si>
    <t>拠点校指導教員の訪問旅費一覧表</t>
    <rPh sb="0" eb="3">
      <t>キョテンコウ</t>
    </rPh>
    <rPh sb="3" eb="5">
      <t>シドウ</t>
    </rPh>
    <rPh sb="5" eb="7">
      <t>キョウイン</t>
    </rPh>
    <rPh sb="8" eb="10">
      <t>ホウモン</t>
    </rPh>
    <rPh sb="10" eb="12">
      <t>リョヒ</t>
    </rPh>
    <rPh sb="12" eb="15">
      <t>イチランヒョウ</t>
    </rPh>
    <phoneticPr fontId="2"/>
  </si>
  <si>
    <t>学校名</t>
    <rPh sb="0" eb="3">
      <t>ガッコウメイ</t>
    </rPh>
    <phoneticPr fontId="2"/>
  </si>
  <si>
    <t>当月支出額</t>
    <rPh sb="0" eb="2">
      <t>トウゲツ</t>
    </rPh>
    <rPh sb="2" eb="5">
      <t>シシュツガク</t>
    </rPh>
    <phoneticPr fontId="2"/>
  </si>
  <si>
    <t>旅費計算書枚数</t>
    <rPh sb="0" eb="2">
      <t>リョヒ</t>
    </rPh>
    <rPh sb="2" eb="5">
      <t>ケイサンショ</t>
    </rPh>
    <rPh sb="5" eb="7">
      <t>マイスウ</t>
    </rPh>
    <phoneticPr fontId="2"/>
  </si>
  <si>
    <t>当月支出額</t>
    <rPh sb="0" eb="2">
      <t>トウゲツ</t>
    </rPh>
    <rPh sb="2" eb="4">
      <t>シシュツ</t>
    </rPh>
    <rPh sb="4" eb="5">
      <t>ガク</t>
    </rPh>
    <phoneticPr fontId="2"/>
  </si>
  <si>
    <t>田辺市（田辺市）</t>
    <rPh sb="0" eb="3">
      <t>タナベシ</t>
    </rPh>
    <rPh sb="4" eb="7">
      <t>タナベシ</t>
    </rPh>
    <phoneticPr fontId="2"/>
  </si>
  <si>
    <t>担当者</t>
    <rPh sb="0" eb="3">
      <t>タントウシャ</t>
    </rPh>
    <phoneticPr fontId="2"/>
  </si>
  <si>
    <t>職名</t>
    <rPh sb="0" eb="2">
      <t>ショクメイ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</si>
  <si>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</si>
  <si>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指導訪問日</t>
    <rPh sb="0" eb="2">
      <t>シドウ</t>
    </rPh>
    <rPh sb="2" eb="5">
      <t>ホウモンビ</t>
    </rPh>
    <phoneticPr fontId="2"/>
  </si>
  <si>
    <t>旅費額</t>
    <rPh sb="0" eb="2">
      <t>リョヒ</t>
    </rPh>
    <rPh sb="2" eb="3">
      <t>ガク</t>
    </rPh>
    <phoneticPr fontId="2"/>
  </si>
  <si>
    <t>訪問
学校名</t>
    <rPh sb="0" eb="2">
      <t>ホウモン</t>
    </rPh>
    <rPh sb="3" eb="6">
      <t>ガッコウメイ</t>
    </rPh>
    <phoneticPr fontId="2"/>
  </si>
  <si>
    <t>小計</t>
    <rPh sb="0" eb="2">
      <t>ショウケイ</t>
    </rPh>
    <phoneticPr fontId="2"/>
  </si>
  <si>
    <t>居住地の地点名称</t>
    <rPh sb="0" eb="3">
      <t>キョジュウチ</t>
    </rPh>
    <rPh sb="4" eb="6">
      <t>チテン</t>
    </rPh>
    <rPh sb="6" eb="8">
      <t>メイショウ</t>
    </rPh>
    <phoneticPr fontId="2"/>
  </si>
  <si>
    <t>教育センター費　　県立学校教育</t>
    <rPh sb="0" eb="2">
      <t>キョウイク</t>
    </rPh>
    <rPh sb="6" eb="7">
      <t>ヒ</t>
    </rPh>
    <rPh sb="9" eb="15">
      <t>ケンリツガッコウキョウイク</t>
    </rPh>
    <phoneticPr fontId="2"/>
  </si>
  <si>
    <t>備考欄</t>
    <rPh sb="0" eb="3">
      <t>ビコウラン</t>
    </rPh>
    <phoneticPr fontId="2"/>
  </si>
  <si>
    <t>授業研修（異校種）</t>
    <rPh sb="0" eb="2">
      <t>ジュギョウ</t>
    </rPh>
    <rPh sb="2" eb="4">
      <t>ケンシュウ</t>
    </rPh>
    <phoneticPr fontId="2"/>
  </si>
  <si>
    <t>授業研修(同校種)</t>
    <rPh sb="0" eb="2">
      <t>ジュギョウ</t>
    </rPh>
    <rPh sb="2" eb="4">
      <t>ケンシュウ</t>
    </rPh>
    <rPh sb="5" eb="6">
      <t>ドウ</t>
    </rPh>
    <rPh sb="6" eb="8">
      <t>コウシュ</t>
    </rPh>
    <phoneticPr fontId="2"/>
  </si>
  <si>
    <t>年間支出額</t>
    <rPh sb="0" eb="2">
      <t>ネンカン</t>
    </rPh>
    <rPh sb="2" eb="5">
      <t>シシュツガク</t>
    </rPh>
    <phoneticPr fontId="2"/>
  </si>
  <si>
    <t>回数</t>
    <rPh sb="0" eb="2">
      <t>カイスウ</t>
    </rPh>
    <phoneticPr fontId="2"/>
  </si>
  <si>
    <t>教育センター
学びの丘</t>
    <rPh sb="0" eb="2">
      <t>キョウイク</t>
    </rPh>
    <rPh sb="7" eb="8">
      <t>マナ</t>
    </rPh>
    <rPh sb="10" eb="11">
      <t>オカ</t>
    </rPh>
    <phoneticPr fontId="2"/>
  </si>
  <si>
    <t>まなび中学校</t>
    <rPh sb="3" eb="6">
      <t>チュウガッコウ</t>
    </rPh>
    <phoneticPr fontId="2"/>
  </si>
  <si>
    <t>紀の川市（紀の川市）</t>
    <rPh sb="0" eb="1">
      <t>キ</t>
    </rPh>
    <rPh sb="2" eb="4">
      <t>カワシ</t>
    </rPh>
    <rPh sb="5" eb="6">
      <t>キ</t>
    </rPh>
    <rPh sb="7" eb="9">
      <t>カワシ</t>
    </rPh>
    <phoneticPr fontId="2"/>
  </si>
  <si>
    <t>主事</t>
    <rPh sb="0" eb="2">
      <t>シュジ</t>
    </rPh>
    <phoneticPr fontId="2"/>
  </si>
  <si>
    <t>学丘　太郎</t>
    <rPh sb="0" eb="1">
      <t>マナ</t>
    </rPh>
    <rPh sb="1" eb="2">
      <t>オカ</t>
    </rPh>
    <rPh sb="3" eb="5">
      <t>タロウ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</si>
  <si>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</si>
  <si>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和歌山市(和歌山市）</t>
    <rPh sb="0" eb="4">
      <t>ワカヤマシ</t>
    </rPh>
    <rPh sb="5" eb="9">
      <t>ワカヤマシ</t>
    </rPh>
    <phoneticPr fontId="2"/>
  </si>
  <si>
    <t>教育　正夫</t>
    <rPh sb="0" eb="2">
      <t>キョウイク</t>
    </rPh>
    <rPh sb="3" eb="5">
      <t>マサオ</t>
    </rPh>
    <phoneticPr fontId="2"/>
  </si>
  <si>
    <t>丘　花子</t>
    <rPh sb="0" eb="1">
      <t>オカ</t>
    </rPh>
    <rPh sb="2" eb="4">
      <t>ハナコ</t>
    </rPh>
    <phoneticPr fontId="2"/>
  </si>
  <si>
    <t>9月○日</t>
    <rPh sb="1" eb="2">
      <t>ガツ</t>
    </rPh>
    <rPh sb="3" eb="4">
      <t>ニチ</t>
    </rPh>
    <phoneticPr fontId="2"/>
  </si>
  <si>
    <t>10月○日</t>
    <rPh sb="2" eb="3">
      <t>ガツ</t>
    </rPh>
    <rPh sb="4" eb="5">
      <t>ニチ</t>
    </rPh>
    <phoneticPr fontId="2"/>
  </si>
  <si>
    <t>7月○日</t>
    <rPh sb="1" eb="2">
      <t>ガツ</t>
    </rPh>
    <rPh sb="3" eb="4">
      <t>ニチ</t>
    </rPh>
    <phoneticPr fontId="2"/>
  </si>
  <si>
    <t>紀の国中学校</t>
    <rPh sb="0" eb="1">
      <t>キ</t>
    </rPh>
    <rPh sb="2" eb="3">
      <t>クニ</t>
    </rPh>
    <rPh sb="3" eb="6">
      <t>チュウガッコウ</t>
    </rPh>
    <phoneticPr fontId="2"/>
  </si>
  <si>
    <t>紀の川ホール</t>
    <rPh sb="0" eb="1">
      <t>キ</t>
    </rPh>
    <rPh sb="2" eb="3">
      <t>カワ</t>
    </rPh>
    <phoneticPr fontId="2"/>
  </si>
  <si>
    <t>紀の川市（粉河）</t>
    <rPh sb="0" eb="1">
      <t>キ</t>
    </rPh>
    <rPh sb="2" eb="4">
      <t>カワシ</t>
    </rPh>
    <rPh sb="5" eb="7">
      <t>コカワ</t>
    </rPh>
    <phoneticPr fontId="2"/>
  </si>
  <si>
    <t>まなび小学校</t>
    <rPh sb="3" eb="6">
      <t>ショウガッコウ</t>
    </rPh>
    <phoneticPr fontId="2"/>
  </si>
  <si>
    <t>校長　春子</t>
    <rPh sb="0" eb="2">
      <t>コウチョウ</t>
    </rPh>
    <rPh sb="3" eb="5">
      <t>ハルコ</t>
    </rPh>
    <phoneticPr fontId="2"/>
  </si>
  <si>
    <t>指導　太郎</t>
    <rPh sb="0" eb="2">
      <t>シドウ</t>
    </rPh>
    <rPh sb="3" eb="5">
      <t>タロウ</t>
    </rPh>
    <phoneticPr fontId="2"/>
  </si>
  <si>
    <t>拠点　次郎</t>
    <rPh sb="0" eb="2">
      <t>キョテン</t>
    </rPh>
    <rPh sb="3" eb="5">
      <t>ジロウ</t>
    </rPh>
    <phoneticPr fontId="2"/>
  </si>
  <si>
    <t>教科　夏子</t>
    <rPh sb="0" eb="2">
      <t>キョウカ</t>
    </rPh>
    <rPh sb="3" eb="4">
      <t>ナツ</t>
    </rPh>
    <rPh sb="4" eb="5">
      <t>コ</t>
    </rPh>
    <phoneticPr fontId="2"/>
  </si>
  <si>
    <t>記入例</t>
    <rPh sb="0" eb="2">
      <t>キニュウ</t>
    </rPh>
    <rPh sb="2" eb="3">
      <t>レイ</t>
    </rPh>
    <phoneticPr fontId="2"/>
  </si>
  <si>
    <t>丘中学校</t>
    <rPh sb="0" eb="1">
      <t>オカ</t>
    </rPh>
    <rPh sb="1" eb="4">
      <t>チュウガッコウ</t>
    </rPh>
    <phoneticPr fontId="2"/>
  </si>
  <si>
    <t>4月○日</t>
    <rPh sb="1" eb="2">
      <t>ガツ</t>
    </rPh>
    <rPh sb="3" eb="4">
      <t>ニチ</t>
    </rPh>
    <phoneticPr fontId="2"/>
  </si>
  <si>
    <t>5月○日</t>
    <rPh sb="1" eb="2">
      <t>ガツ</t>
    </rPh>
    <rPh sb="3" eb="4">
      <t>ニチ</t>
    </rPh>
    <phoneticPr fontId="2"/>
  </si>
  <si>
    <t>6月○日</t>
    <rPh sb="1" eb="2">
      <t>ガツ</t>
    </rPh>
    <rPh sb="3" eb="4">
      <t>ニチ</t>
    </rPh>
    <phoneticPr fontId="2"/>
  </si>
  <si>
    <t>11月○日</t>
    <rPh sb="2" eb="3">
      <t>ガツ</t>
    </rPh>
    <rPh sb="4" eb="5">
      <t>ニチ</t>
    </rPh>
    <phoneticPr fontId="2"/>
  </si>
  <si>
    <t>12月○日</t>
    <rPh sb="2" eb="3">
      <t>ガツ</t>
    </rPh>
    <rPh sb="4" eb="5">
      <t>ニチ</t>
    </rPh>
    <phoneticPr fontId="2"/>
  </si>
  <si>
    <t>1月○日</t>
    <rPh sb="1" eb="2">
      <t>ガツ</t>
    </rPh>
    <rPh sb="3" eb="4">
      <t>ニチ</t>
    </rPh>
    <phoneticPr fontId="2"/>
  </si>
  <si>
    <t>2月○日</t>
    <rPh sb="1" eb="2">
      <t>ガツ</t>
    </rPh>
    <rPh sb="3" eb="4">
      <t>ニチ</t>
    </rPh>
    <phoneticPr fontId="2"/>
  </si>
  <si>
    <t>丘　秋子</t>
    <rPh sb="0" eb="1">
      <t>オカ</t>
    </rPh>
    <rPh sb="2" eb="4">
      <t>アキコ</t>
    </rPh>
    <phoneticPr fontId="2"/>
  </si>
  <si>
    <t>学野　三郎</t>
    <rPh sb="0" eb="1">
      <t>マナ</t>
    </rPh>
    <rPh sb="1" eb="2">
      <t>ノ</t>
    </rPh>
    <rPh sb="3" eb="5">
      <t>サブロウ</t>
    </rPh>
    <phoneticPr fontId="2"/>
  </si>
  <si>
    <t>和歌山市北
コミュニティセンター</t>
    <rPh sb="0" eb="3">
      <t>ワカヤマ</t>
    </rPh>
    <rPh sb="3" eb="4">
      <t>シ</t>
    </rPh>
    <rPh sb="4" eb="5">
      <t>キタ</t>
    </rPh>
    <phoneticPr fontId="2"/>
  </si>
  <si>
    <t>授業研修</t>
    <rPh sb="0" eb="2">
      <t>ジュギョウ</t>
    </rPh>
    <rPh sb="2" eb="4">
      <t>ケンシュウ</t>
    </rPh>
    <phoneticPr fontId="2"/>
  </si>
  <si>
    <t>市町村教委が実施する研修</t>
    <rPh sb="0" eb="3">
      <t>シチョウソン</t>
    </rPh>
    <rPh sb="3" eb="5">
      <t>キョウイ</t>
    </rPh>
    <rPh sb="6" eb="8">
      <t>ジッシ</t>
    </rPh>
    <rPh sb="10" eb="12">
      <t>ケンシュウ</t>
    </rPh>
    <phoneticPr fontId="2"/>
  </si>
  <si>
    <t>通勤認定距離
(㎞)</t>
    <rPh sb="0" eb="2">
      <t>ツウキン</t>
    </rPh>
    <rPh sb="2" eb="4">
      <t>ニンテイ</t>
    </rPh>
    <rPh sb="4" eb="6">
      <t>キョリ</t>
    </rPh>
    <phoneticPr fontId="2"/>
  </si>
  <si>
    <t>岩出市</t>
    <rPh sb="0" eb="2">
      <t>イワデ</t>
    </rPh>
    <rPh sb="2" eb="3">
      <t>シ</t>
    </rPh>
    <phoneticPr fontId="2"/>
  </si>
  <si>
    <t xml:space="preserve"> </t>
    <phoneticPr fontId="2"/>
  </si>
  <si>
    <t>0739-26-3511</t>
    <phoneticPr fontId="2"/>
  </si>
  <si>
    <t>ＴＥＬ</t>
    <phoneticPr fontId="2"/>
  </si>
  <si>
    <t>　(1) 年間に予定されているもの全て記入すること。</t>
    <rPh sb="5" eb="7">
      <t>ネンカン</t>
    </rPh>
    <rPh sb="8" eb="10">
      <t>ヨテイ</t>
    </rPh>
    <rPh sb="17" eb="18">
      <t>スベ</t>
    </rPh>
    <rPh sb="19" eb="21">
      <t>キニュウ</t>
    </rPh>
    <phoneticPr fontId="2"/>
  </si>
  <si>
    <t>　(2) 実施後、指導教員と確認の上、該当月項目をマーカー等で色付けすること。</t>
    <rPh sb="5" eb="8">
      <t>ジッシゴ</t>
    </rPh>
    <rPh sb="9" eb="11">
      <t>シドウ</t>
    </rPh>
    <rPh sb="11" eb="13">
      <t>キョウイン</t>
    </rPh>
    <rPh sb="14" eb="16">
      <t>カクニン</t>
    </rPh>
    <rPh sb="17" eb="18">
      <t>ウエ</t>
    </rPh>
    <phoneticPr fontId="2"/>
  </si>
  <si>
    <t>　(3) 当月支出額欄に該当月の合計額を記入すること。</t>
    <rPh sb="5" eb="7">
      <t>トウゲツ</t>
    </rPh>
    <rPh sb="7" eb="10">
      <t>シシュツガク</t>
    </rPh>
    <rPh sb="10" eb="11">
      <t>ラン</t>
    </rPh>
    <rPh sb="12" eb="14">
      <t>ガイトウ</t>
    </rPh>
    <rPh sb="14" eb="15">
      <t>ツキ</t>
    </rPh>
    <rPh sb="16" eb="19">
      <t>ゴウケイガク</t>
    </rPh>
    <rPh sb="20" eb="22">
      <t>キニュウ</t>
    </rPh>
    <phoneticPr fontId="2"/>
  </si>
  <si>
    <t>年間経費必要額</t>
    <rPh sb="0" eb="2">
      <t>ネンカン</t>
    </rPh>
    <rPh sb="2" eb="4">
      <t>ケイヒ</t>
    </rPh>
    <rPh sb="4" eb="7">
      <t>ヒツヨウガク</t>
    </rPh>
    <phoneticPr fontId="2"/>
  </si>
  <si>
    <t xml:space="preserve">  (2) 当月の該当項目は、マーカー等で色付けすること。</t>
    <rPh sb="6" eb="8">
      <t>トウゲツ</t>
    </rPh>
    <rPh sb="9" eb="11">
      <t>ガイトウ</t>
    </rPh>
    <rPh sb="11" eb="13">
      <t>コウモク</t>
    </rPh>
    <rPh sb="19" eb="20">
      <t>トウ</t>
    </rPh>
    <rPh sb="21" eb="23">
      <t>イロヅ</t>
    </rPh>
    <phoneticPr fontId="2"/>
  </si>
  <si>
    <t xml:space="preserve">  (3) 研修実施後、旅費額が０円となった場合も提出すること。（FAX可　0739－26－8120　送付状不要）</t>
    <rPh sb="6" eb="8">
      <t>ケンシュウ</t>
    </rPh>
    <rPh sb="8" eb="11">
      <t>ジッシゴ</t>
    </rPh>
    <rPh sb="12" eb="14">
      <t>リョヒ</t>
    </rPh>
    <rPh sb="14" eb="15">
      <t>ガク</t>
    </rPh>
    <rPh sb="17" eb="18">
      <t>エン</t>
    </rPh>
    <rPh sb="22" eb="24">
      <t>バアイ</t>
    </rPh>
    <rPh sb="25" eb="27">
      <t>テイシュツ</t>
    </rPh>
    <rPh sb="36" eb="37">
      <t>カ</t>
    </rPh>
    <rPh sb="51" eb="54">
      <t>ソウフジョウ</t>
    </rPh>
    <rPh sb="54" eb="56">
      <t>フヨウ</t>
    </rPh>
    <phoneticPr fontId="2"/>
  </si>
  <si>
    <t xml:space="preserve">
 氏名</t>
    <rPh sb="7" eb="8">
      <t>シ</t>
    </rPh>
    <rPh sb="8" eb="9">
      <t>メイ</t>
    </rPh>
    <phoneticPr fontId="2"/>
  </si>
  <si>
    <t xml:space="preserve"> 
 氏名</t>
    <rPh sb="8" eb="9">
      <t>シ</t>
    </rPh>
    <rPh sb="9" eb="10">
      <t>メイ</t>
    </rPh>
    <phoneticPr fontId="2"/>
  </si>
  <si>
    <t>指導員
氏名</t>
    <rPh sb="0" eb="3">
      <t>シドウイン</t>
    </rPh>
    <rPh sb="4" eb="6">
      <t>シメイ</t>
    </rPh>
    <phoneticPr fontId="2"/>
  </si>
  <si>
    <t>７月○日</t>
    <rPh sb="1" eb="2">
      <t>ガツ</t>
    </rPh>
    <rPh sb="3" eb="4">
      <t>ニチ</t>
    </rPh>
    <phoneticPr fontId="2"/>
  </si>
  <si>
    <t>）月分（中学校・有田地方用）</t>
    <rPh sb="4" eb="5">
      <t>チュウ</t>
    </rPh>
    <rPh sb="5" eb="7">
      <t>ガッコウ</t>
    </rPh>
    <rPh sb="8" eb="10">
      <t>アリダ</t>
    </rPh>
    <rPh sb="10" eb="12">
      <t>チホウ</t>
    </rPh>
    <rPh sb="12" eb="13">
      <t>ヨウ</t>
    </rPh>
    <phoneticPr fontId="2"/>
  </si>
  <si>
    <t>教職基礎研修⑨</t>
    <rPh sb="0" eb="7">
      <t>キョウショクキソケンシュウ9</t>
    </rPh>
    <phoneticPr fontId="2"/>
  </si>
  <si>
    <t xml:space="preserve">  (2) 実施日、会場名等が未定の場合は、決定次第記入すること。</t>
  </si>
  <si>
    <t xml:space="preserve">  (3) 当月の該当項目は、マーカー等で色付けすること。</t>
  </si>
  <si>
    <t>ＴＥＬ</t>
    <phoneticPr fontId="2"/>
  </si>
  <si>
    <t>２年次研修・・・年間２日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</si>
  <si>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田辺市（田辺市）</t>
    <phoneticPr fontId="2"/>
  </si>
  <si>
    <t xml:space="preserve">  (1) 提出時に未実施の研修についても、見込額等を必ず記入すること。</t>
    <rPh sb="6" eb="8">
      <t>テイシュツ</t>
    </rPh>
    <rPh sb="8" eb="9">
      <t>ジ</t>
    </rPh>
    <rPh sb="10" eb="13">
      <t>ミジッシ</t>
    </rPh>
    <rPh sb="14" eb="16">
      <t>ケンシュウ</t>
    </rPh>
    <rPh sb="22" eb="24">
      <t>ミコ</t>
    </rPh>
    <rPh sb="24" eb="25">
      <t>ガク</t>
    </rPh>
    <rPh sb="25" eb="26">
      <t>トウ</t>
    </rPh>
    <rPh sb="27" eb="28">
      <t>カナラ</t>
    </rPh>
    <rPh sb="29" eb="31">
      <t>キニュウ</t>
    </rPh>
    <phoneticPr fontId="2"/>
  </si>
  <si>
    <t>ＴＥＬ</t>
    <phoneticPr fontId="2"/>
  </si>
  <si>
    <t>３年次研修・・・年間２日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</si>
  <si>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）月分（中学校・紀北用）</t>
    <rPh sb="4" eb="5">
      <t>チュウ</t>
    </rPh>
    <rPh sb="5" eb="7">
      <t>ガッコウ</t>
    </rPh>
    <rPh sb="9" eb="10">
      <t>キタ</t>
    </rPh>
    <phoneticPr fontId="2"/>
  </si>
  <si>
    <t>学野　一郎</t>
    <rPh sb="0" eb="1">
      <t>ガク</t>
    </rPh>
    <rPh sb="1" eb="2">
      <t>ノ</t>
    </rPh>
    <rPh sb="3" eb="5">
      <t>イチロウ</t>
    </rPh>
    <phoneticPr fontId="2"/>
  </si>
  <si>
    <t>かつらぎ町（かつらぎ町）</t>
    <rPh sb="4" eb="5">
      <t>チョウ</t>
    </rPh>
    <rPh sb="10" eb="11">
      <t>チョウ</t>
    </rPh>
    <phoneticPr fontId="2"/>
  </si>
  <si>
    <t>教科　夏子</t>
    <rPh sb="0" eb="2">
      <t>キョウカ</t>
    </rPh>
    <rPh sb="3" eb="5">
      <t>ナツコ</t>
    </rPh>
    <phoneticPr fontId="2"/>
  </si>
  <si>
    <t>学野　二郎</t>
    <rPh sb="0" eb="1">
      <t>マナ</t>
    </rPh>
    <rPh sb="1" eb="2">
      <t>ノ</t>
    </rPh>
    <rPh sb="3" eb="5">
      <t>ジロウ</t>
    </rPh>
    <phoneticPr fontId="2"/>
  </si>
  <si>
    <t>紀の川　冬子</t>
    <rPh sb="0" eb="1">
      <t>キ</t>
    </rPh>
    <rPh sb="2" eb="3">
      <t>カワ</t>
    </rPh>
    <rPh sb="4" eb="6">
      <t>フユコ</t>
    </rPh>
    <phoneticPr fontId="2"/>
  </si>
  <si>
    <t xml:space="preserve">  (1) 会場が決定している研修は、旅費額（見込額）を記入し、「年間経費必要額」欄に反映させること。</t>
    <phoneticPr fontId="2"/>
  </si>
  <si>
    <t xml:space="preserve">  (5) 全ての研修等について完了した月の翌月分以降の提出は不要です。</t>
    <phoneticPr fontId="2"/>
  </si>
  <si>
    <t>自治会館</t>
    <rPh sb="0" eb="2">
      <t>ジチ</t>
    </rPh>
    <rPh sb="2" eb="4">
      <t>カイカン</t>
    </rPh>
    <phoneticPr fontId="2"/>
  </si>
  <si>
    <t>）月分（中学校用）</t>
    <rPh sb="4" eb="5">
      <t>チュウ</t>
    </rPh>
    <rPh sb="5" eb="7">
      <t>ガッコウ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</si>
  <si>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</si>
  <si>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</si>
  <si>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 xml:space="preserve">  (4) 全ての研修等について完了した月の翌月分以降の提出は不要です。</t>
    <rPh sb="6" eb="7">
      <t>スベ</t>
    </rPh>
    <rPh sb="9" eb="11">
      <t>ケンシュウ</t>
    </rPh>
    <rPh sb="11" eb="12">
      <t>トウ</t>
    </rPh>
    <rPh sb="16" eb="18">
      <t>カンリョウ</t>
    </rPh>
    <rPh sb="20" eb="21">
      <t>ツキ</t>
    </rPh>
    <rPh sb="22" eb="25">
      <t>ヨクゲツブン</t>
    </rPh>
    <rPh sb="25" eb="27">
      <t>イコウ</t>
    </rPh>
    <rPh sb="28" eb="30">
      <t>テイシュツ</t>
    </rPh>
    <rPh sb="31" eb="33">
      <t>フヨウ</t>
    </rPh>
    <phoneticPr fontId="2"/>
  </si>
  <si>
    <t xml:space="preserve">  (4) 旅費請求のない月は、旅費額合計０として提出すること。（FAX可　0739－26－8120　送付状不要）</t>
    <rPh sb="25" eb="27">
      <t>テイシュツ</t>
    </rPh>
    <phoneticPr fontId="2"/>
  </si>
  <si>
    <t>　(4) 旅費請求のない月は、当月支出額０として提出すること。（FAX可　0739－26－8120　送付状不要）</t>
    <rPh sb="5" eb="7">
      <t>リョヒ</t>
    </rPh>
    <rPh sb="7" eb="9">
      <t>セイキュウ</t>
    </rPh>
    <rPh sb="12" eb="13">
      <t>ツキ</t>
    </rPh>
    <rPh sb="15" eb="17">
      <t>トウゲツ</t>
    </rPh>
    <rPh sb="17" eb="20">
      <t>シシュツガク</t>
    </rPh>
    <rPh sb="24" eb="26">
      <t>テイシュツ</t>
    </rPh>
    <rPh sb="35" eb="36">
      <t>カ</t>
    </rPh>
    <rPh sb="50" eb="53">
      <t>ソウフジョウ</t>
    </rPh>
    <rPh sb="53" eb="55">
      <t>フヨウ</t>
    </rPh>
    <phoneticPr fontId="2"/>
  </si>
  <si>
    <t>※記入上の留意点</t>
    <phoneticPr fontId="2"/>
  </si>
  <si>
    <t>※記入上の留意点</t>
    <phoneticPr fontId="2"/>
  </si>
  <si>
    <t>※記入上の留意点</t>
    <rPh sb="1" eb="3">
      <t>キニュウ</t>
    </rPh>
    <phoneticPr fontId="2"/>
  </si>
  <si>
    <r>
      <t>当月提出内容</t>
    </r>
    <r>
      <rPr>
        <b/>
        <sz val="16"/>
        <rFont val="Meiryo UI"/>
        <family val="3"/>
        <charset val="128"/>
      </rPr>
      <t xml:space="preserve"> </t>
    </r>
    <r>
      <rPr>
        <sz val="16"/>
        <rFont val="Meiryo UI"/>
        <family val="3"/>
        <charset val="128"/>
      </rPr>
      <t>（当月の計算書枚数と旅費額合計を記入）</t>
    </r>
    <rPh sb="0" eb="2">
      <t>トウゲツ</t>
    </rPh>
    <rPh sb="2" eb="4">
      <t>テイシュツ</t>
    </rPh>
    <rPh sb="4" eb="6">
      <t>ナイヨウ</t>
    </rPh>
    <phoneticPr fontId="2"/>
  </si>
  <si>
    <t xml:space="preserve">学野　一郎…6/25　転居のため通勤認定距離変更
居住地：岩出市、認定距離：３．５km　に変更
教育　正夫…6/24　教職基礎研修④　体調不良により欠席連絡
</t>
    <phoneticPr fontId="2"/>
  </si>
  <si>
    <t>生徒指導研修講座</t>
    <rPh sb="0" eb="2">
      <t>セイト</t>
    </rPh>
    <rPh sb="2" eb="4">
      <t>シドウ</t>
    </rPh>
    <rPh sb="4" eb="6">
      <t>ケンシュウ</t>
    </rPh>
    <rPh sb="6" eb="8">
      <t>コウザ</t>
    </rPh>
    <phoneticPr fontId="2"/>
  </si>
  <si>
    <t>生徒指導研修講座</t>
    <rPh sb="0" eb="8">
      <t>セイトシドウケンシュウコウザ</t>
    </rPh>
    <phoneticPr fontId="2"/>
  </si>
  <si>
    <t>教科指導員の訪問旅費一覧表</t>
    <rPh sb="0" eb="2">
      <t>キョウカ</t>
    </rPh>
    <rPh sb="2" eb="4">
      <t>シドウ</t>
    </rPh>
    <rPh sb="6" eb="8">
      <t>ホウモン</t>
    </rPh>
    <rPh sb="8" eb="10">
      <t>リョヒ</t>
    </rPh>
    <rPh sb="10" eb="13">
      <t>イチランヒョウ</t>
    </rPh>
    <phoneticPr fontId="2"/>
  </si>
  <si>
    <t>　(2) 実施後、指導員と確認の上、該当月項目をマーカー等で色付けすること。</t>
    <rPh sb="5" eb="8">
      <t>ジッシゴ</t>
    </rPh>
    <rPh sb="9" eb="11">
      <t>シドウ</t>
    </rPh>
    <rPh sb="13" eb="15">
      <t>カクニン</t>
    </rPh>
    <rPh sb="16" eb="17">
      <t>ウエ</t>
    </rPh>
    <phoneticPr fontId="2"/>
  </si>
  <si>
    <t>教科指導員</t>
    <rPh sb="0" eb="2">
      <t>キョウカ</t>
    </rPh>
    <rPh sb="2" eb="4">
      <t>シドウ</t>
    </rPh>
    <phoneticPr fontId="2"/>
  </si>
  <si>
    <t>１　初任者研修・・・１４日</t>
    <rPh sb="2" eb="5">
      <t>ショニンシャ</t>
    </rPh>
    <rPh sb="5" eb="7">
      <t>ケンシュウ</t>
    </rPh>
    <phoneticPr fontId="2"/>
  </si>
  <si>
    <t>２　初任者研修実施校校長連絡協議会・・・１日</t>
    <phoneticPr fontId="2"/>
  </si>
  <si>
    <t>３　指導教員連絡協議会・・・２日</t>
    <phoneticPr fontId="2"/>
  </si>
  <si>
    <t>４　拠点校指導教員等の指導訪問旅費</t>
    <phoneticPr fontId="2"/>
  </si>
  <si>
    <t>５　当月提出内容 （当月の計算書枚数と旅費額合計を記入）</t>
    <phoneticPr fontId="2"/>
  </si>
  <si>
    <t>令和４年度初任者研修経費調総括表（</t>
    <rPh sb="0" eb="2">
      <t>レイワ</t>
    </rPh>
    <rPh sb="3" eb="5">
      <t>ネンド</t>
    </rPh>
    <rPh sb="5" eb="8">
      <t>ショニンシャ</t>
    </rPh>
    <rPh sb="8" eb="10">
      <t>ケンシュウ</t>
    </rPh>
    <rPh sb="10" eb="12">
      <t>ケイヒ</t>
    </rPh>
    <rPh sb="12" eb="13">
      <t>シラ</t>
    </rPh>
    <rPh sb="13" eb="15">
      <t>ソウカツ</t>
    </rPh>
    <rPh sb="15" eb="16">
      <t>ヒョウ</t>
    </rPh>
    <phoneticPr fontId="2"/>
  </si>
  <si>
    <t>令和４年度初任者研修等（２年次）経費調総括表（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</si>
  <si>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令和４年度初任者研修等（３年次）経費調総括表（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</si>
  <si>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オンライン</t>
    <phoneticPr fontId="2"/>
  </si>
  <si>
    <t>教育センター費　県立学校教育</t>
    <rPh sb="0" eb="2">
      <t>キョウイク</t>
    </rPh>
    <rPh sb="6" eb="7">
      <t>ヒ</t>
    </rPh>
    <rPh sb="8" eb="14">
      <t>ケンリツガッコウキョウイク</t>
    </rPh>
    <phoneticPr fontId="2"/>
  </si>
  <si>
    <r>
      <t xml:space="preserve">５　当月提出内容 </t>
    </r>
    <r>
      <rPr>
        <sz val="16"/>
        <rFont val="Meiryo UI"/>
        <family val="3"/>
        <charset val="128"/>
      </rPr>
      <t>（当月の計算書枚数と旅費額合計を記入）</t>
    </r>
    <phoneticPr fontId="2"/>
  </si>
  <si>
    <t>）月分（中学校・有田地方用）</t>
    <rPh sb="4" eb="5">
      <t>チュウ</t>
    </rPh>
    <rPh sb="5" eb="7">
      <t>ガッコウ</t>
    </rPh>
    <rPh sb="8" eb="10">
      <t>アリダ</t>
    </rPh>
    <rPh sb="10" eb="12">
      <t>チホウ</t>
    </rPh>
    <phoneticPr fontId="2"/>
  </si>
  <si>
    <t>教科指導教員</t>
    <rPh sb="0" eb="2">
      <t>キョウカ</t>
    </rPh>
    <rPh sb="2" eb="4">
      <t>シドウ</t>
    </rPh>
    <rPh sb="4" eb="6">
      <t>キョウイン</t>
    </rPh>
    <phoneticPr fontId="2"/>
  </si>
  <si>
    <t>オンライン</t>
  </si>
  <si>
    <r>
      <t xml:space="preserve">備考欄 </t>
    </r>
    <r>
      <rPr>
        <sz val="16"/>
        <rFont val="Meiryo UI"/>
        <family val="3"/>
        <charset val="128"/>
      </rPr>
      <t>（改姓、通勤認定情報の変更等、参考となる事柄を記入）</t>
    </r>
    <rPh sb="0" eb="2">
      <t>ビコウ</t>
    </rPh>
    <rPh sb="2" eb="3">
      <t>ラン</t>
    </rPh>
    <rPh sb="5" eb="7">
      <t>カイセイ</t>
    </rPh>
    <rPh sb="8" eb="10">
      <t>ツウキン</t>
    </rPh>
    <rPh sb="10" eb="12">
      <t>ニンテイ</t>
    </rPh>
    <rPh sb="12" eb="14">
      <t>ジョウホウ</t>
    </rPh>
    <rPh sb="15" eb="17">
      <t>ヘンコウ</t>
    </rPh>
    <rPh sb="17" eb="18">
      <t>トウ</t>
    </rPh>
    <rPh sb="19" eb="21">
      <t>サンコウ</t>
    </rPh>
    <rPh sb="24" eb="26">
      <t>コトガラ</t>
    </rPh>
    <rPh sb="27" eb="29">
      <t>キニュウ</t>
    </rPh>
    <phoneticPr fontId="2"/>
  </si>
  <si>
    <t>和歌山北コミュニティーセンター</t>
    <rPh sb="0" eb="4">
      <t>ワカヤマキタ</t>
    </rPh>
    <phoneticPr fontId="2"/>
  </si>
  <si>
    <t>和歌山ビッグ愛</t>
    <rPh sb="0" eb="3">
      <t>ワカヤマ</t>
    </rPh>
    <rPh sb="6" eb="7">
      <t>アイ</t>
    </rPh>
    <phoneticPr fontId="2"/>
  </si>
  <si>
    <t>教職基礎研修⑦に係る旅費取扱いについては、「令和４年度研修講座等の旅費事務取扱いについて(小・中学校用)」を参照のこと。（事業旅費として取り扱うため、教育センター学びの丘への旅費計算書等の提出は不要）</t>
    <phoneticPr fontId="2"/>
  </si>
  <si>
    <t>7月　　　　日</t>
    <rPh sb="1" eb="2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</si>
</sst>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m&quot;月&quot;d&quot;日&quot;;@"/>
    <numFmt numFmtId="180" formatCode="0_);[Red]\(0\)"/>
    <numFmt numFmtId="181" formatCode="_ * #,##0.0_ ;_ * \-#,##0.0_ ;_ * &quot;-&quot;?_ ;_ @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3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8"/>
      <name val="Meiryo UI"/>
      <family val="3"/>
      <charset val="128"/>
    </font>
    <font>
      <b/>
      <sz val="14"/>
      <name val="Meiryo UI"/>
      <family val="3"/>
      <charset val="128"/>
    </font>
    <font>
      <sz val="16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14"/>
      <color indexed="81"/>
      <name val="Meiryo UI"/>
      <family val="3"/>
      <charset val="128"/>
    </font>
    <font>
      <sz val="18"/>
      <color indexed="81"/>
      <name val="Meiryo UI"/>
      <family val="3"/>
      <charset val="128"/>
    </font>
    <font>
      <sz val="24"/>
      <name val="Meiryo UI"/>
      <family val="3"/>
      <charset val="128"/>
    </font>
    <font>
      <b/>
      <sz val="18"/>
      <name val="Meiryo UI"/>
      <family val="3"/>
      <charset val="128"/>
    </font>
    <font>
      <sz val="15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sz val="26"/>
      <name val="Meiryo UI"/>
      <family val="3"/>
      <charset val="128"/>
    </font>
    <font>
      <sz val="16"/>
      <color rgb="FF000000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93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quotePrefix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179" fontId="8" fillId="0" borderId="3" xfId="0" applyNumberFormat="1" applyFont="1" applyFill="1" applyBorder="1" applyAlignment="1" applyProtection="1">
      <alignment vertical="center" shrinkToFit="1"/>
      <protection locked="0"/>
    </xf>
    <xf numFmtId="0" fontId="8" fillId="0" borderId="62" xfId="0" applyFont="1" applyFill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80" fontId="8" fillId="0" borderId="3" xfId="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177" fontId="8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6" fontId="6" fillId="0" borderId="0" xfId="0" applyNumberFormat="1" applyFont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quotePrefix="1" applyFont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18" fillId="0" borderId="6" xfId="0" applyNumberFormat="1" applyFont="1" applyBorder="1" applyAlignment="1" applyProtection="1">
      <alignment horizontal="center" vertical="center" shrinkToFit="1"/>
      <protection locked="0"/>
    </xf>
    <xf numFmtId="179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quotePrefix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176" fontId="24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horizontal="center" vertical="center"/>
      <protection locked="0"/>
    </xf>
    <xf numFmtId="176" fontId="24" fillId="0" borderId="0" xfId="0" applyNumberFormat="1" applyFont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Protection="1">
      <alignment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Protection="1">
      <alignment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6" fontId="4" fillId="0" borderId="65" xfId="0" applyNumberFormat="1" applyFont="1" applyBorder="1" applyAlignment="1" applyProtection="1">
      <alignment horizontal="center" vertical="center" wrapText="1"/>
      <protection locked="0"/>
    </xf>
    <xf numFmtId="176" fontId="4" fillId="0" borderId="64" xfId="0" applyNumberFormat="1" applyFont="1" applyBorder="1" applyAlignment="1" applyProtection="1">
      <alignment vertical="center" wrapText="1"/>
      <protection locked="0"/>
    </xf>
    <xf numFmtId="176" fontId="6" fillId="0" borderId="7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Protection="1">
      <alignment vertical="center"/>
      <protection locked="0"/>
    </xf>
    <xf numFmtId="176" fontId="6" fillId="0" borderId="83" xfId="0" applyNumberFormat="1" applyFont="1" applyBorder="1" applyAlignment="1" applyProtection="1">
      <alignment horizontal="center" vertical="center"/>
      <protection locked="0"/>
    </xf>
    <xf numFmtId="176" fontId="6" fillId="0" borderId="63" xfId="0" applyNumberFormat="1" applyFont="1" applyBorder="1" applyAlignment="1" applyProtection="1">
      <alignment horizontal="center" vertical="center"/>
      <protection locked="0"/>
    </xf>
    <xf numFmtId="176" fontId="6" fillId="0" borderId="89" xfId="0" applyNumberFormat="1" applyFont="1" applyBorder="1" applyAlignment="1" applyProtection="1">
      <alignment horizontal="center" vertical="center"/>
      <protection locked="0"/>
    </xf>
    <xf numFmtId="176" fontId="6" fillId="0" borderId="90" xfId="0" applyNumberFormat="1" applyFont="1" applyBorder="1" applyAlignment="1" applyProtection="1">
      <alignment horizontal="center" vertical="center"/>
      <protection locked="0"/>
    </xf>
    <xf numFmtId="176" fontId="6" fillId="0" borderId="88" xfId="0" applyNumberFormat="1" applyFont="1" applyBorder="1" applyAlignment="1" applyProtection="1">
      <alignment horizontal="center" vertical="center"/>
      <protection locked="0"/>
    </xf>
    <xf numFmtId="176" fontId="6" fillId="0" borderId="108" xfId="0" applyNumberFormat="1" applyFont="1" applyBorder="1" applyAlignment="1" applyProtection="1">
      <alignment horizontal="center" vertical="center"/>
      <protection locked="0"/>
    </xf>
    <xf numFmtId="176" fontId="6" fillId="0" borderId="110" xfId="0" applyNumberFormat="1" applyFont="1" applyBorder="1" applyAlignment="1" applyProtection="1">
      <alignment horizontal="center" vertical="center"/>
      <protection locked="0"/>
    </xf>
    <xf numFmtId="176" fontId="6" fillId="0" borderId="91" xfId="0" applyNumberFormat="1" applyFont="1" applyBorder="1" applyAlignment="1" applyProtection="1">
      <alignment horizontal="center" vertical="center"/>
      <protection locked="0"/>
    </xf>
    <xf numFmtId="176" fontId="6" fillId="0" borderId="56" xfId="0" applyNumberFormat="1" applyFont="1" applyBorder="1" applyAlignment="1" applyProtection="1">
      <alignment horizontal="center" vertical="center" shrinkToFit="1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33" xfId="0" applyNumberFormat="1" applyFont="1" applyBorder="1" applyAlignment="1" applyProtection="1">
      <alignment horizontal="center" vertical="center" wrapText="1"/>
      <protection locked="0"/>
    </xf>
    <xf numFmtId="176" fontId="8" fillId="0" borderId="77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176" fontId="8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6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76" fontId="11" fillId="0" borderId="0" xfId="0" applyNumberFormat="1" applyFont="1" applyBorder="1" applyAlignment="1" applyProtection="1">
      <alignment vertical="center" shrinkToFit="1"/>
      <protection locked="0"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4" fillId="0" borderId="64" xfId="0" applyNumberFormat="1" applyFont="1" applyBorder="1" applyAlignment="1" applyProtection="1">
      <alignment horizontal="center" vertical="center" wrapText="1"/>
      <protection locked="0"/>
    </xf>
    <xf numFmtId="176" fontId="6" fillId="0" borderId="108" xfId="0" applyNumberFormat="1" applyFont="1" applyBorder="1" applyAlignment="1" applyProtection="1">
      <alignment horizontal="center" vertical="center" shrinkToFit="1"/>
      <protection locked="0"/>
    </xf>
    <xf numFmtId="176" fontId="6" fillId="0" borderId="11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17" fillId="0" borderId="0" xfId="0" applyFont="1" applyAlignment="1" applyProtection="1">
      <alignment vertical="center"/>
      <protection locked="0"/>
    </xf>
    <xf numFmtId="41" fontId="1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 shrinkToFit="1"/>
      <protection locked="0"/>
    </xf>
    <xf numFmtId="180" fontId="8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2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179" fontId="8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31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30" xfId="0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 applyProtection="1">
      <alignment vertical="center" wrapText="1" shrinkToFit="1"/>
      <protection locked="0"/>
    </xf>
    <xf numFmtId="0" fontId="33" fillId="0" borderId="30" xfId="0" applyFont="1" applyFill="1" applyBorder="1" applyAlignment="1" applyProtection="1">
      <alignment horizontal="center" vertical="center" wrapText="1" shrinkToFit="1"/>
      <protection locked="0"/>
    </xf>
    <xf numFmtId="0" fontId="33" fillId="0" borderId="4" xfId="0" applyFont="1" applyFill="1" applyBorder="1" applyAlignment="1" applyProtection="1">
      <alignment horizontal="center" vertical="center" shrinkToFit="1"/>
      <protection locked="0"/>
    </xf>
    <xf numFmtId="0" fontId="14" fillId="2" borderId="30" xfId="0" applyFont="1" applyFill="1" applyBorder="1" applyAlignment="1" applyProtection="1">
      <alignment horizontal="center" vertical="center" wrapText="1" shrinkToFit="1"/>
      <protection locked="0"/>
    </xf>
    <xf numFmtId="0" fontId="14" fillId="2" borderId="4" xfId="0" applyFont="1" applyFill="1" applyBorder="1" applyAlignment="1" applyProtection="1">
      <alignment vertical="center" wrapText="1" shrinkToFit="1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38" fontId="15" fillId="0" borderId="152" xfId="1" applyFont="1" applyFill="1" applyBorder="1" applyAlignment="1" applyProtection="1">
      <alignment horizontal="right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179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56" fontId="9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38" fontId="15" fillId="0" borderId="34" xfId="1" applyFont="1" applyFill="1" applyBorder="1" applyAlignment="1" applyProtection="1">
      <alignment horizontal="right" vertical="center" shrinkToFit="1"/>
      <protection locked="0"/>
    </xf>
    <xf numFmtId="38" fontId="15" fillId="0" borderId="35" xfId="1" applyFont="1" applyFill="1" applyBorder="1" applyAlignment="1" applyProtection="1">
      <alignment horizontal="right" vertical="center" shrinkToFit="1"/>
      <protection locked="0"/>
    </xf>
    <xf numFmtId="0" fontId="8" fillId="0" borderId="25" xfId="0" applyFont="1" applyFill="1" applyBorder="1" applyAlignment="1" applyProtection="1">
      <alignment horizontal="left" wrapText="1"/>
      <protection locked="0"/>
    </xf>
    <xf numFmtId="0" fontId="8" fillId="0" borderId="26" xfId="0" applyFont="1" applyFill="1" applyBorder="1" applyAlignment="1" applyProtection="1">
      <alignment horizontal="left" wrapText="1"/>
      <protection locked="0"/>
    </xf>
    <xf numFmtId="0" fontId="8" fillId="0" borderId="27" xfId="0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179" fontId="8" fillId="2" borderId="28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15" fillId="0" borderId="30" xfId="1" applyFont="1" applyFill="1" applyBorder="1" applyAlignment="1" applyProtection="1">
      <alignment horizontal="right" vertical="center" shrinkToFit="1"/>
      <protection locked="0"/>
    </xf>
    <xf numFmtId="38" fontId="15" fillId="0" borderId="4" xfId="1" applyFont="1" applyFill="1" applyBorder="1" applyAlignment="1" applyProtection="1">
      <alignment horizontal="right" vertical="center" shrinkToFit="1"/>
      <protection locked="0"/>
    </xf>
    <xf numFmtId="0" fontId="15" fillId="0" borderId="4" xfId="0" applyFont="1" applyBorder="1" applyAlignment="1" applyProtection="1">
      <alignment horizontal="right" vertical="center" shrinkToFit="1"/>
      <protection locked="0"/>
    </xf>
    <xf numFmtId="38" fontId="15" fillId="0" borderId="141" xfId="1" applyFont="1" applyFill="1" applyBorder="1" applyAlignment="1" applyProtection="1">
      <alignment horizontal="right" vertical="center" shrinkToFit="1"/>
      <protection locked="0"/>
    </xf>
    <xf numFmtId="38" fontId="15" fillId="0" borderId="142" xfId="1" applyFont="1" applyFill="1" applyBorder="1" applyAlignment="1" applyProtection="1">
      <alignment horizontal="right" vertical="center" shrinkToFit="1"/>
      <protection locked="0"/>
    </xf>
    <xf numFmtId="38" fontId="15" fillId="2" borderId="30" xfId="1" applyFont="1" applyFill="1" applyBorder="1" applyAlignment="1" applyProtection="1">
      <alignment horizontal="right" vertical="center" shrinkToFit="1"/>
      <protection locked="0"/>
    </xf>
    <xf numFmtId="38" fontId="15" fillId="2" borderId="4" xfId="1" applyFont="1" applyFill="1" applyBorder="1" applyAlignment="1" applyProtection="1">
      <alignment horizontal="right" vertical="center" shrinkToFit="1"/>
      <protection locked="0"/>
    </xf>
    <xf numFmtId="38" fontId="15" fillId="0" borderId="18" xfId="1" applyFont="1" applyFill="1" applyBorder="1" applyAlignment="1" applyProtection="1">
      <alignment horizontal="right" vertical="center" shrinkToFit="1"/>
      <protection locked="0"/>
    </xf>
    <xf numFmtId="38" fontId="15" fillId="0" borderId="60" xfId="1" applyFont="1" applyFill="1" applyBorder="1" applyAlignment="1" applyProtection="1">
      <alignment horizontal="right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38" fontId="15" fillId="0" borderId="28" xfId="1" applyFont="1" applyFill="1" applyBorder="1" applyAlignment="1" applyProtection="1">
      <alignment horizontal="right" vertical="center" shrinkToFit="1"/>
      <protection locked="0"/>
    </xf>
    <xf numFmtId="38" fontId="15" fillId="0" borderId="2" xfId="1" applyFont="1" applyFill="1" applyBorder="1" applyAlignment="1" applyProtection="1">
      <alignment horizontal="right" vertical="center" shrinkToFit="1"/>
      <protection locked="0"/>
    </xf>
    <xf numFmtId="0" fontId="15" fillId="0" borderId="2" xfId="0" applyFont="1" applyBorder="1" applyAlignment="1" applyProtection="1">
      <alignment horizontal="right" vertical="center" shrinkToFit="1"/>
      <protection locked="0"/>
    </xf>
    <xf numFmtId="38" fontId="15" fillId="0" borderId="139" xfId="1" applyFont="1" applyFill="1" applyBorder="1" applyAlignment="1" applyProtection="1">
      <alignment horizontal="right" vertical="center" shrinkToFit="1"/>
      <protection locked="0"/>
    </xf>
    <xf numFmtId="38" fontId="15" fillId="0" borderId="140" xfId="1" applyFont="1" applyFill="1" applyBorder="1" applyAlignment="1" applyProtection="1">
      <alignment horizontal="right" vertical="center" shrinkToFit="1"/>
      <protection locked="0"/>
    </xf>
    <xf numFmtId="38" fontId="15" fillId="2" borderId="47" xfId="1" applyFont="1" applyFill="1" applyBorder="1" applyAlignment="1" applyProtection="1">
      <alignment horizontal="right" vertical="center" shrinkToFit="1"/>
      <protection locked="0"/>
    </xf>
    <xf numFmtId="38" fontId="15" fillId="2" borderId="49" xfId="1" applyFont="1" applyFill="1" applyBorder="1" applyAlignment="1" applyProtection="1">
      <alignment horizontal="right" vertical="center" shrinkToFit="1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</xf>
    <xf numFmtId="176" fontId="6" fillId="0" borderId="4" xfId="0" applyNumberFormat="1" applyFont="1" applyFill="1" applyBorder="1" applyAlignment="1" applyProtection="1">
      <alignment horizontal="center" vertical="center" shrinkToFit="1"/>
    </xf>
    <xf numFmtId="177" fontId="6" fillId="0" borderId="13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8" xfId="0" applyNumberFormat="1" applyFont="1" applyBorder="1" applyAlignment="1" applyProtection="1">
      <alignment horizontal="center" vertical="center" shrinkToFit="1"/>
      <protection locked="0"/>
    </xf>
    <xf numFmtId="179" fontId="8" fillId="0" borderId="45" xfId="0" applyNumberFormat="1" applyFont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14" xfId="0" applyNumberFormat="1" applyFont="1" applyFill="1" applyBorder="1" applyAlignment="1" applyProtection="1">
      <alignment horizontal="center" vertical="center" shrinkToFit="1"/>
      <protection locked="0"/>
    </xf>
    <xf numFmtId="38" fontId="15" fillId="0" borderId="125" xfId="1" applyFont="1" applyFill="1" applyBorder="1" applyAlignment="1" applyProtection="1">
      <alignment horizontal="right" vertical="center" shrinkToFit="1"/>
      <protection locked="0"/>
    </xf>
    <xf numFmtId="38" fontId="15" fillId="0" borderId="114" xfId="1" applyFont="1" applyFill="1" applyBorder="1" applyAlignment="1" applyProtection="1">
      <alignment horizontal="right" vertical="center" shrinkToFit="1"/>
      <protection locked="0"/>
    </xf>
    <xf numFmtId="0" fontId="15" fillId="0" borderId="114" xfId="0" applyFont="1" applyBorder="1" applyAlignment="1" applyProtection="1">
      <alignment horizontal="right" vertical="center" shrinkToFit="1"/>
      <protection locked="0"/>
    </xf>
    <xf numFmtId="38" fontId="15" fillId="0" borderId="143" xfId="1" applyFont="1" applyFill="1" applyBorder="1" applyAlignment="1" applyProtection="1">
      <alignment horizontal="right" vertical="center" shrinkToFit="1"/>
      <protection locked="0"/>
    </xf>
    <xf numFmtId="38" fontId="15" fillId="0" borderId="144" xfId="1" applyFont="1" applyFill="1" applyBorder="1" applyAlignment="1" applyProtection="1">
      <alignment horizontal="right" vertical="center" shrinkToFit="1"/>
      <protection locked="0"/>
    </xf>
    <xf numFmtId="38" fontId="15" fillId="0" borderId="105" xfId="1" applyFont="1" applyFill="1" applyBorder="1" applyAlignment="1" applyProtection="1">
      <alignment horizontal="right" vertical="center" shrinkToFit="1"/>
      <protection locked="0"/>
    </xf>
    <xf numFmtId="38" fontId="15" fillId="0" borderId="106" xfId="1" applyFont="1" applyFill="1" applyBorder="1" applyAlignment="1" applyProtection="1">
      <alignment horizontal="right" vertical="center" shrinkToFit="1"/>
      <protection locked="0"/>
    </xf>
    <xf numFmtId="179" fontId="8" fillId="2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3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3" xfId="2" applyNumberFormat="1" applyFont="1" applyFill="1" applyBorder="1" applyAlignment="1" applyProtection="1">
      <alignment horizontal="center" vertical="center" shrinkToFit="1"/>
    </xf>
    <xf numFmtId="176" fontId="6" fillId="0" borderId="2" xfId="2" applyNumberFormat="1" applyFont="1" applyFill="1" applyBorder="1" applyAlignment="1" applyProtection="1">
      <alignment horizontal="center" vertical="center" shrinkToFit="1"/>
    </xf>
    <xf numFmtId="177" fontId="6" fillId="0" borderId="12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15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15" fillId="2" borderId="30" xfId="0" applyNumberFormat="1" applyFont="1" applyFill="1" applyBorder="1" applyAlignment="1" applyProtection="1">
      <alignment horizontal="right" vertical="center" shrinkToFit="1"/>
      <protection locked="0"/>
    </xf>
    <xf numFmtId="177" fontId="15" fillId="2" borderId="41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41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177" fontId="8" fillId="0" borderId="48" xfId="0" applyNumberFormat="1" applyFont="1" applyBorder="1" applyAlignment="1" applyProtection="1">
      <alignment horizontal="center" vertical="center" shrinkToFit="1"/>
      <protection locked="0"/>
    </xf>
    <xf numFmtId="177" fontId="8" fillId="0" borderId="16" xfId="0" applyNumberFormat="1" applyFont="1" applyBorder="1" applyAlignment="1" applyProtection="1">
      <alignment horizontal="center" vertical="center" shrinkToFit="1"/>
      <protection locked="0"/>
    </xf>
    <xf numFmtId="177" fontId="8" fillId="0" borderId="46" xfId="0" applyNumberFormat="1" applyFont="1" applyBorder="1" applyAlignment="1" applyProtection="1">
      <alignment horizontal="center" vertical="center" shrinkToFit="1"/>
      <protection locked="0"/>
    </xf>
    <xf numFmtId="177" fontId="8" fillId="0" borderId="17" xfId="0" applyNumberFormat="1" applyFont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</xf>
    <xf numFmtId="176" fontId="6" fillId="0" borderId="114" xfId="0" applyNumberFormat="1" applyFont="1" applyFill="1" applyBorder="1" applyAlignment="1" applyProtection="1">
      <alignment horizontal="center" vertical="center" shrinkToFit="1"/>
    </xf>
    <xf numFmtId="177" fontId="6" fillId="0" borderId="128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14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15" fillId="0" borderId="44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</xf>
    <xf numFmtId="176" fontId="6" fillId="0" borderId="49" xfId="0" applyNumberFormat="1" applyFont="1" applyFill="1" applyBorder="1" applyAlignment="1" applyProtection="1">
      <alignment horizontal="center" vertical="center" shrinkToFit="1"/>
    </xf>
    <xf numFmtId="176" fontId="6" fillId="0" borderId="54" xfId="0" applyNumberFormat="1" applyFont="1" applyFill="1" applyBorder="1" applyAlignment="1" applyProtection="1">
      <alignment horizontal="center" vertical="center" shrinkToFit="1"/>
    </xf>
    <xf numFmtId="176" fontId="6" fillId="0" borderId="14" xfId="0" applyNumberFormat="1" applyFont="1" applyFill="1" applyBorder="1" applyAlignment="1" applyProtection="1">
      <alignment horizontal="center" vertical="center" shrinkToFit="1"/>
    </xf>
    <xf numFmtId="56" fontId="8" fillId="0" borderId="28" xfId="0" applyNumberFormat="1" applyFont="1" applyBorder="1" applyAlignment="1" applyProtection="1">
      <alignment horizontal="center" vertical="center" shrinkToFit="1"/>
      <protection locked="0"/>
    </xf>
    <xf numFmtId="56" fontId="8" fillId="0" borderId="45" xfId="0" applyNumberFormat="1" applyFont="1" applyBorder="1" applyAlignment="1" applyProtection="1">
      <alignment horizontal="center" vertical="center" shrinkToFit="1"/>
      <protection locked="0"/>
    </xf>
    <xf numFmtId="56" fontId="8" fillId="0" borderId="2" xfId="0" applyNumberFormat="1" applyFont="1" applyBorder="1" applyAlignment="1" applyProtection="1">
      <alignment horizontal="center" vertical="center" shrinkToFit="1"/>
      <protection locked="0"/>
    </xf>
    <xf numFmtId="179" fontId="9" fillId="0" borderId="28" xfId="0" applyNumberFormat="1" applyFont="1" applyBorder="1" applyAlignment="1" applyProtection="1">
      <alignment horizontal="center" vertical="center"/>
      <protection locked="0"/>
    </xf>
    <xf numFmtId="179" fontId="9" fillId="0" borderId="2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56" fontId="4" fillId="2" borderId="30" xfId="0" applyNumberFormat="1" applyFont="1" applyFill="1" applyBorder="1" applyAlignment="1" applyProtection="1">
      <alignment horizontal="center" vertical="center" shrinkToFit="1"/>
      <protection locked="0"/>
    </xf>
    <xf numFmtId="56" fontId="4" fillId="2" borderId="41" xfId="0" applyNumberFormat="1" applyFont="1" applyFill="1" applyBorder="1" applyAlignment="1" applyProtection="1">
      <alignment horizontal="center" vertical="center" shrinkToFit="1"/>
      <protection locked="0"/>
    </xf>
    <xf numFmtId="56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179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17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41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38" fontId="15" fillId="2" borderId="18" xfId="1" applyFont="1" applyFill="1" applyBorder="1" applyAlignment="1" applyProtection="1">
      <alignment horizontal="right" vertical="center" shrinkToFit="1"/>
      <protection locked="0"/>
    </xf>
    <xf numFmtId="38" fontId="15" fillId="2" borderId="60" xfId="1" applyFont="1" applyFill="1" applyBorder="1" applyAlignment="1" applyProtection="1">
      <alignment horizontal="right" vertical="center" shrinkToFit="1"/>
      <protection locked="0"/>
    </xf>
    <xf numFmtId="176" fontId="6" fillId="0" borderId="53" xfId="0" applyNumberFormat="1" applyFont="1" applyFill="1" applyBorder="1" applyAlignment="1" applyProtection="1">
      <alignment horizontal="center" vertical="center" shrinkToFit="1"/>
    </xf>
    <xf numFmtId="176" fontId="6" fillId="0" borderId="51" xfId="0" applyNumberFormat="1" applyFont="1" applyFill="1" applyBorder="1" applyAlignment="1" applyProtection="1">
      <alignment horizontal="center" vertical="center" shrinkToFit="1"/>
    </xf>
    <xf numFmtId="56" fontId="8" fillId="0" borderId="30" xfId="0" applyNumberFormat="1" applyFont="1" applyBorder="1" applyAlignment="1" applyProtection="1">
      <alignment horizontal="center" vertical="center" shrinkToFit="1"/>
      <protection locked="0"/>
    </xf>
    <xf numFmtId="56" fontId="8" fillId="0" borderId="41" xfId="0" applyNumberFormat="1" applyFont="1" applyBorder="1" applyAlignment="1" applyProtection="1">
      <alignment horizontal="center" vertical="center" shrinkToFit="1"/>
      <protection locked="0"/>
    </xf>
    <xf numFmtId="56" fontId="8" fillId="0" borderId="4" xfId="0" applyNumberFormat="1" applyFont="1" applyBorder="1" applyAlignment="1" applyProtection="1">
      <alignment horizontal="center" vertical="center" shrinkToFit="1"/>
      <protection locked="0"/>
    </xf>
    <xf numFmtId="179" fontId="9" fillId="0" borderId="30" xfId="0" applyNumberFormat="1" applyFont="1" applyBorder="1" applyAlignment="1" applyProtection="1">
      <alignment horizontal="center" vertical="center"/>
      <protection locked="0"/>
    </xf>
    <xf numFmtId="179" fontId="9" fillId="0" borderId="4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Fill="1" applyBorder="1" applyAlignment="1" applyProtection="1">
      <alignment horizontal="center" vertical="center" shrinkToFit="1"/>
    </xf>
    <xf numFmtId="176" fontId="6" fillId="0" borderId="71" xfId="0" applyNumberFormat="1" applyFont="1" applyFill="1" applyBorder="1" applyAlignment="1" applyProtection="1">
      <alignment horizontal="center" vertical="center" shrinkToFit="1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41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9" fillId="0" borderId="30" xfId="0" applyNumberFormat="1" applyFont="1" applyBorder="1" applyAlignment="1" applyProtection="1">
      <alignment horizontal="center" vertical="center" shrinkToFit="1"/>
      <protection locked="0"/>
    </xf>
    <xf numFmtId="0" fontId="9" fillId="0" borderId="41" xfId="0" applyNumberFormat="1" applyFont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7" fillId="0" borderId="44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NumberFormat="1" applyFont="1" applyBorder="1" applyAlignment="1" applyProtection="1">
      <alignment horizontal="center" vertical="center" shrinkToFit="1"/>
      <protection locked="0"/>
    </xf>
    <xf numFmtId="179" fontId="9" fillId="0" borderId="29" xfId="0" applyNumberFormat="1" applyFont="1" applyBorder="1" applyAlignment="1" applyProtection="1">
      <alignment horizontal="center" vertical="center" shrinkToFit="1"/>
      <protection locked="0"/>
    </xf>
    <xf numFmtId="179" fontId="9" fillId="0" borderId="5" xfId="0" applyNumberFormat="1" applyFont="1" applyBorder="1" applyAlignment="1" applyProtection="1">
      <alignment horizontal="center" vertical="center" shrinkToFit="1"/>
      <protection locked="0"/>
    </xf>
    <xf numFmtId="0" fontId="9" fillId="0" borderId="29" xfId="0" applyNumberFormat="1" applyFont="1" applyBorder="1" applyAlignment="1" applyProtection="1">
      <alignment horizontal="center" vertical="center" shrinkToFit="1"/>
      <protection locked="0"/>
    </xf>
    <xf numFmtId="0" fontId="9" fillId="0" borderId="44" xfId="0" applyNumberFormat="1" applyFont="1" applyBorder="1" applyAlignment="1" applyProtection="1">
      <alignment horizontal="center" vertical="center" shrinkToFit="1"/>
      <protection locked="0"/>
    </xf>
    <xf numFmtId="0" fontId="9" fillId="0" borderId="5" xfId="0" applyNumberFormat="1" applyFont="1" applyBorder="1" applyAlignment="1" applyProtection="1">
      <alignment horizontal="center" vertical="center" shrinkToFit="1"/>
      <protection locked="0"/>
    </xf>
    <xf numFmtId="38" fontId="15" fillId="0" borderId="10" xfId="1" applyFont="1" applyFill="1" applyBorder="1" applyAlignment="1" applyProtection="1">
      <alignment horizontal="right" vertical="center" shrinkToFit="1"/>
      <protection locked="0"/>
    </xf>
    <xf numFmtId="38" fontId="15" fillId="0" borderId="130" xfId="1" applyFont="1" applyFill="1" applyBorder="1" applyAlignment="1" applyProtection="1">
      <alignment horizontal="right" vertical="center" shrinkToFit="1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0" fontId="19" fillId="0" borderId="46" xfId="0" applyFont="1" applyBorder="1" applyAlignment="1" applyProtection="1">
      <alignment vertical="center"/>
      <protection locked="0"/>
    </xf>
    <xf numFmtId="177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8" fillId="0" borderId="20" xfId="0" applyNumberFormat="1" applyFont="1" applyBorder="1" applyAlignment="1" applyProtection="1">
      <alignment horizontal="center" vertical="center" shrinkToFit="1"/>
      <protection locked="0"/>
    </xf>
    <xf numFmtId="179" fontId="17" fillId="0" borderId="48" xfId="0" applyNumberFormat="1" applyFont="1" applyBorder="1" applyAlignment="1" applyProtection="1">
      <alignment horizontal="center" vertical="center" shrinkToFit="1"/>
      <protection locked="0"/>
    </xf>
    <xf numFmtId="179" fontId="17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vertical="center" shrinkToFit="1"/>
      <protection locked="0"/>
    </xf>
    <xf numFmtId="177" fontId="15" fillId="0" borderId="48" xfId="0" applyNumberFormat="1" applyFont="1" applyBorder="1" applyAlignment="1" applyProtection="1">
      <alignment horizontal="right" vertical="center" shrinkToFit="1"/>
      <protection locked="0"/>
    </xf>
    <xf numFmtId="0" fontId="15" fillId="0" borderId="17" xfId="0" applyFont="1" applyBorder="1" applyAlignment="1" applyProtection="1">
      <alignment horizontal="right" vertical="center" shrinkToFit="1"/>
      <protection locked="0"/>
    </xf>
    <xf numFmtId="176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0" xfId="0" applyNumberFormat="1" applyFont="1" applyBorder="1" applyAlignment="1" applyProtection="1">
      <alignment horizontal="center" vertical="center" shrinkToFit="1"/>
      <protection locked="0"/>
    </xf>
    <xf numFmtId="179" fontId="11" fillId="0" borderId="20" xfId="0" applyNumberFormat="1" applyFont="1" applyBorder="1" applyAlignment="1" applyProtection="1">
      <alignment horizontal="center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17" fillId="0" borderId="28" xfId="0" applyNumberFormat="1" applyFont="1" applyBorder="1" applyAlignment="1" applyProtection="1">
      <alignment horizontal="center" vertical="center" shrinkToFit="1"/>
      <protection locked="0"/>
    </xf>
    <xf numFmtId="179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vertical="center" shrinkToFit="1"/>
      <protection locked="0"/>
    </xf>
    <xf numFmtId="177" fontId="15" fillId="0" borderId="28" xfId="0" applyNumberFormat="1" applyFont="1" applyBorder="1" applyAlignment="1" applyProtection="1">
      <alignment horizontal="right" vertical="center" shrinkToFit="1"/>
      <protection locked="0"/>
    </xf>
    <xf numFmtId="0" fontId="15" fillId="0" borderId="31" xfId="0" applyFont="1" applyBorder="1" applyAlignment="1" applyProtection="1">
      <alignment horizontal="right" vertical="center" shrinkToFit="1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17" fillId="0" borderId="29" xfId="0" applyNumberFormat="1" applyFont="1" applyBorder="1" applyAlignment="1" applyProtection="1">
      <alignment horizontal="center" vertical="center" shrinkToFit="1"/>
      <protection locked="0"/>
    </xf>
    <xf numFmtId="179" fontId="17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177" fontId="15" fillId="0" borderId="29" xfId="0" applyNumberFormat="1" applyFont="1" applyBorder="1" applyAlignment="1" applyProtection="1">
      <alignment horizontal="right" vertical="center" shrinkToFit="1"/>
      <protection locked="0"/>
    </xf>
    <xf numFmtId="0" fontId="15" fillId="0" borderId="43" xfId="0" applyFont="1" applyBorder="1" applyAlignment="1" applyProtection="1">
      <alignment horizontal="right" vertical="center" shrinkToFit="1"/>
      <protection locked="0"/>
    </xf>
    <xf numFmtId="0" fontId="8" fillId="0" borderId="111" xfId="0" applyFont="1" applyFill="1" applyBorder="1" applyAlignment="1" applyProtection="1">
      <alignment horizontal="center" vertical="center"/>
      <protection locked="0"/>
    </xf>
    <xf numFmtId="0" fontId="8" fillId="0" borderId="112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79" fontId="17" fillId="0" borderId="30" xfId="0" applyNumberFormat="1" applyFont="1" applyBorder="1" applyAlignment="1" applyProtection="1">
      <alignment horizontal="center" vertical="center" shrinkToFit="1"/>
      <protection locked="0"/>
    </xf>
    <xf numFmtId="179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9" fillId="0" borderId="47" xfId="0" applyNumberFormat="1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177" fontId="15" fillId="0" borderId="145" xfId="0" applyNumberFormat="1" applyFont="1" applyBorder="1" applyAlignment="1" applyProtection="1">
      <alignment horizontal="right" vertical="center" shrinkToFit="1"/>
      <protection locked="0"/>
    </xf>
    <xf numFmtId="0" fontId="15" fillId="0" borderId="146" xfId="0" applyFont="1" applyBorder="1" applyAlignment="1" applyProtection="1">
      <alignment horizontal="right" vertical="center" shrinkToFit="1"/>
      <protection locked="0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44" xfId="0" applyNumberFormat="1" applyFont="1" applyBorder="1" applyAlignment="1" applyProtection="1">
      <alignment horizontal="center" vertical="center" shrinkToFit="1"/>
      <protection locked="0"/>
    </xf>
    <xf numFmtId="177" fontId="15" fillId="0" borderId="147" xfId="0" applyNumberFormat="1" applyFont="1" applyBorder="1" applyAlignment="1" applyProtection="1">
      <alignment horizontal="right" vertical="center" shrinkToFit="1"/>
      <protection locked="0"/>
    </xf>
    <xf numFmtId="177" fontId="15" fillId="0" borderId="148" xfId="0" applyNumberFormat="1" applyFont="1" applyBorder="1" applyAlignment="1" applyProtection="1">
      <alignment horizontal="right" vertical="center" shrinkToFit="1"/>
      <protection locked="0"/>
    </xf>
    <xf numFmtId="178" fontId="8" fillId="0" borderId="61" xfId="0" applyNumberFormat="1" applyFont="1" applyFill="1" applyBorder="1" applyAlignment="1" applyProtection="1">
      <alignment horizontal="center" vertical="center"/>
      <protection locked="0"/>
    </xf>
    <xf numFmtId="178" fontId="8" fillId="0" borderId="34" xfId="0" applyNumberFormat="1" applyFont="1" applyFill="1" applyBorder="1" applyAlignment="1" applyProtection="1">
      <alignment horizontal="center" vertical="center"/>
      <protection locked="0"/>
    </xf>
    <xf numFmtId="178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24" fillId="2" borderId="62" xfId="0" applyFont="1" applyFill="1" applyBorder="1" applyAlignment="1" applyProtection="1">
      <alignment horizontal="center" vertical="center"/>
      <protection locked="0"/>
    </xf>
    <xf numFmtId="0" fontId="24" fillId="2" borderId="136" xfId="0" applyFont="1" applyFill="1" applyBorder="1" applyAlignment="1" applyProtection="1">
      <alignment horizontal="center" vertical="center"/>
      <protection locked="0"/>
    </xf>
    <xf numFmtId="38" fontId="24" fillId="2" borderId="136" xfId="1" applyFont="1" applyFill="1" applyBorder="1" applyAlignment="1" applyProtection="1">
      <alignment horizontal="center" vertical="center"/>
      <protection locked="0"/>
    </xf>
    <xf numFmtId="38" fontId="24" fillId="2" borderId="137" xfId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5" fillId="2" borderId="28" xfId="0" applyNumberFormat="1" applyFont="1" applyFill="1" applyBorder="1" applyAlignment="1" applyProtection="1">
      <alignment horizontal="right" vertical="center" shrinkToFit="1"/>
    </xf>
    <xf numFmtId="177" fontId="15" fillId="2" borderId="45" xfId="0" applyNumberFormat="1" applyFont="1" applyFill="1" applyBorder="1" applyAlignment="1" applyProtection="1">
      <alignment horizontal="right" vertical="center" shrinkToFit="1"/>
    </xf>
    <xf numFmtId="0" fontId="15" fillId="2" borderId="2" xfId="0" applyFont="1" applyFill="1" applyBorder="1" applyAlignment="1" applyProtection="1">
      <alignment horizontal="right" vertical="center" shrinkToFit="1"/>
    </xf>
    <xf numFmtId="177" fontId="15" fillId="0" borderId="28" xfId="0" applyNumberFormat="1" applyFont="1" applyFill="1" applyBorder="1" applyAlignment="1" applyProtection="1">
      <alignment horizontal="right" vertical="center" shrinkToFit="1"/>
    </xf>
    <xf numFmtId="0" fontId="15" fillId="0" borderId="31" xfId="0" applyFont="1" applyBorder="1" applyAlignment="1" applyProtection="1">
      <alignment horizontal="right" vertical="center" shrinkToFit="1"/>
    </xf>
    <xf numFmtId="49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15" fillId="2" borderId="29" xfId="0" applyNumberFormat="1" applyFont="1" applyFill="1" applyBorder="1" applyAlignment="1" applyProtection="1">
      <alignment horizontal="right" vertical="center" shrinkToFit="1"/>
    </xf>
    <xf numFmtId="177" fontId="15" fillId="2" borderId="44" xfId="0" applyNumberFormat="1" applyFont="1" applyFill="1" applyBorder="1" applyAlignment="1" applyProtection="1">
      <alignment horizontal="right" vertical="center" shrinkToFit="1"/>
    </xf>
    <xf numFmtId="0" fontId="15" fillId="2" borderId="5" xfId="0" applyFont="1" applyFill="1" applyBorder="1" applyAlignment="1" applyProtection="1">
      <alignment horizontal="right" vertical="center" shrinkToFit="1"/>
    </xf>
    <xf numFmtId="177" fontId="15" fillId="0" borderId="29" xfId="0" applyNumberFormat="1" applyFont="1" applyFill="1" applyBorder="1" applyAlignment="1" applyProtection="1">
      <alignment horizontal="right" vertical="center" shrinkToFit="1"/>
    </xf>
    <xf numFmtId="0" fontId="15" fillId="0" borderId="43" xfId="0" applyFont="1" applyBorder="1" applyAlignment="1" applyProtection="1">
      <alignment horizontal="right" vertical="center" shrinkToFit="1"/>
    </xf>
    <xf numFmtId="176" fontId="8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69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0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05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69" xfId="0" applyNumberFormat="1" applyFont="1" applyFill="1" applyBorder="1" applyAlignment="1" applyProtection="1">
      <alignment horizontal="center" vertical="center" shrinkToFit="1"/>
    </xf>
    <xf numFmtId="41" fontId="3" fillId="0" borderId="70" xfId="0" applyNumberFormat="1" applyFont="1" applyFill="1" applyBorder="1" applyAlignment="1" applyProtection="1">
      <alignment horizontal="center" vertical="center" shrinkToFit="1"/>
    </xf>
    <xf numFmtId="41" fontId="3" fillId="0" borderId="105" xfId="0" applyNumberFormat="1" applyFont="1" applyFill="1" applyBorder="1" applyAlignment="1" applyProtection="1">
      <alignment horizontal="center" vertical="center" shrinkToFit="1"/>
    </xf>
    <xf numFmtId="41" fontId="3" fillId="0" borderId="106" xfId="0" applyNumberFormat="1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0" fontId="8" fillId="0" borderId="126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12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8" fillId="0" borderId="128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14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179" fontId="16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30" xfId="0" applyNumberFormat="1" applyFont="1" applyBorder="1" applyAlignment="1" applyProtection="1">
      <alignment horizontal="center" vertical="center" shrinkToFit="1"/>
      <protection locked="0"/>
    </xf>
    <xf numFmtId="179" fontId="16" fillId="0" borderId="41" xfId="0" applyNumberFormat="1" applyFont="1" applyBorder="1" applyAlignment="1" applyProtection="1">
      <alignment horizontal="center" vertical="center" shrinkToFit="1"/>
      <protection locked="0"/>
    </xf>
    <xf numFmtId="179" fontId="16" fillId="2" borderId="30" xfId="0" applyNumberFormat="1" applyFont="1" applyFill="1" applyBorder="1" applyAlignment="1" applyProtection="1">
      <alignment horizontal="center" vertical="center" shrinkToFit="1"/>
      <protection locked="0"/>
    </xf>
    <xf numFmtId="179" fontId="16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41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2" borderId="29" xfId="0" applyFont="1" applyFill="1" applyBorder="1" applyAlignment="1" applyProtection="1">
      <alignment horizontal="center" vertical="center" shrinkToFit="1"/>
      <protection locked="0"/>
    </xf>
    <xf numFmtId="0" fontId="16" fillId="2" borderId="44" xfId="0" applyFont="1" applyFill="1" applyBorder="1" applyAlignment="1" applyProtection="1">
      <alignment horizontal="center" vertical="center" shrinkToFit="1"/>
      <protection locked="0"/>
    </xf>
    <xf numFmtId="177" fontId="15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15" fillId="0" borderId="45" xfId="0" applyNumberFormat="1" applyFont="1" applyFill="1" applyBorder="1" applyAlignment="1" applyProtection="1">
      <alignment horizontal="right" vertical="center" shrinkToFit="1"/>
      <protection locked="0"/>
    </xf>
    <xf numFmtId="177" fontId="15" fillId="2" borderId="28" xfId="0" applyNumberFormat="1" applyFont="1" applyFill="1" applyBorder="1" applyAlignment="1" applyProtection="1">
      <alignment horizontal="right" vertical="center" shrinkToFit="1"/>
      <protection locked="0"/>
    </xf>
    <xf numFmtId="177" fontId="15" fillId="2" borderId="4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179" fontId="6" fillId="0" borderId="82" xfId="0" applyNumberFormat="1" applyFont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Border="1" applyAlignment="1">
      <alignment horizontal="right" vertical="center" shrinkToFit="1"/>
    </xf>
    <xf numFmtId="176" fontId="6" fillId="0" borderId="80" xfId="0" applyNumberFormat="1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>
      <alignment horizontal="right" vertical="center" shrinkToFit="1"/>
    </xf>
    <xf numFmtId="176" fontId="6" fillId="0" borderId="79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38" fontId="3" fillId="2" borderId="48" xfId="1" applyFont="1" applyFill="1" applyBorder="1" applyAlignment="1" applyProtection="1">
      <alignment horizontal="right" vertical="center"/>
      <protection locked="0"/>
    </xf>
    <xf numFmtId="38" fontId="3" fillId="2" borderId="16" xfId="1" applyFont="1" applyFill="1" applyBorder="1" applyAlignment="1" applyProtection="1">
      <alignment horizontal="right" vertical="center"/>
      <protection locked="0"/>
    </xf>
    <xf numFmtId="38" fontId="3" fillId="2" borderId="17" xfId="1" applyFont="1" applyFill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1" fontId="3" fillId="0" borderId="16" xfId="0" applyNumberFormat="1" applyFont="1" applyBorder="1" applyAlignment="1" applyProtection="1">
      <alignment vertical="center"/>
    </xf>
    <xf numFmtId="41" fontId="3" fillId="0" borderId="17" xfId="0" applyNumberFormat="1" applyFont="1" applyBorder="1" applyAlignment="1" applyProtection="1">
      <alignment vertical="center"/>
    </xf>
    <xf numFmtId="179" fontId="6" fillId="0" borderId="86" xfId="0" applyNumberFormat="1" applyFont="1" applyBorder="1" applyAlignment="1" applyProtection="1">
      <alignment horizontal="right" vertical="center" shrinkToFit="1"/>
      <protection locked="0"/>
    </xf>
    <xf numFmtId="179" fontId="6" fillId="0" borderId="84" xfId="0" applyNumberFormat="1" applyFont="1" applyBorder="1" applyAlignment="1">
      <alignment horizontal="right" vertical="center" shrinkToFit="1"/>
    </xf>
    <xf numFmtId="176" fontId="6" fillId="0" borderId="84" xfId="0" applyNumberFormat="1" applyFont="1" applyBorder="1" applyAlignment="1" applyProtection="1">
      <alignment horizontal="right" vertical="center" shrinkToFit="1"/>
      <protection locked="0"/>
    </xf>
    <xf numFmtId="0" fontId="6" fillId="0" borderId="85" xfId="0" applyFont="1" applyBorder="1" applyAlignment="1">
      <alignment horizontal="right" vertical="center" shrinkToFit="1"/>
    </xf>
    <xf numFmtId="176" fontId="6" fillId="0" borderId="54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179" fontId="6" fillId="0" borderId="107" xfId="0" applyNumberFormat="1" applyFont="1" applyBorder="1" applyAlignment="1" applyProtection="1">
      <alignment horizontal="right" vertical="center" shrinkToFit="1"/>
      <protection locked="0"/>
    </xf>
    <xf numFmtId="179" fontId="6" fillId="0" borderId="102" xfId="0" applyNumberFormat="1" applyFont="1" applyBorder="1" applyAlignment="1">
      <alignment horizontal="right" vertical="center" shrinkToFit="1"/>
    </xf>
    <xf numFmtId="176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101" xfId="0" applyFont="1" applyBorder="1" applyAlignment="1">
      <alignment horizontal="right" vertical="center" shrinkToFit="1"/>
    </xf>
    <xf numFmtId="179" fontId="6" fillId="0" borderId="66" xfId="0" applyNumberFormat="1" applyFont="1" applyBorder="1" applyAlignment="1" applyProtection="1">
      <alignment horizontal="right" vertical="center" shrinkToFit="1"/>
      <protection locked="0"/>
    </xf>
    <xf numFmtId="179" fontId="6" fillId="0" borderId="67" xfId="0" applyNumberFormat="1" applyFont="1" applyBorder="1" applyAlignment="1">
      <alignment horizontal="right" vertical="center" shrinkToFit="1"/>
    </xf>
    <xf numFmtId="176" fontId="6" fillId="0" borderId="102" xfId="0" applyNumberFormat="1" applyFont="1" applyBorder="1" applyAlignment="1" applyProtection="1">
      <alignment horizontal="right" vertical="center" shrinkToFit="1"/>
      <protection locked="0"/>
    </xf>
    <xf numFmtId="0" fontId="6" fillId="0" borderId="103" xfId="0" applyFont="1" applyBorder="1" applyAlignment="1">
      <alignment horizontal="right" vertical="center" shrinkToFit="1"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176" fontId="6" fillId="0" borderId="45" xfId="0" applyNumberFormat="1" applyFont="1" applyBorder="1" applyAlignment="1" applyProtection="1">
      <alignment horizontal="center" vertical="center"/>
      <protection locked="0"/>
    </xf>
    <xf numFmtId="176" fontId="6" fillId="0" borderId="31" xfId="0" applyNumberFormat="1" applyFont="1" applyBorder="1" applyAlignment="1" applyProtection="1">
      <alignment horizontal="center" vertical="center"/>
      <protection locked="0"/>
    </xf>
    <xf numFmtId="176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176" fontId="6" fillId="0" borderId="36" xfId="0" applyNumberFormat="1" applyFont="1" applyBorder="1" applyAlignment="1" applyProtection="1">
      <alignment horizontal="center" vertical="center"/>
      <protection locked="0"/>
    </xf>
    <xf numFmtId="176" fontId="6" fillId="0" borderId="41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76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176" fontId="6" fillId="0" borderId="37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9" fontId="6" fillId="0" borderId="96" xfId="0" applyNumberFormat="1" applyFont="1" applyBorder="1" applyAlignment="1" applyProtection="1">
      <alignment horizontal="right" vertical="center" shrinkToFit="1"/>
      <protection locked="0"/>
    </xf>
    <xf numFmtId="179" fontId="6" fillId="0" borderId="97" xfId="0" applyNumberFormat="1" applyFont="1" applyBorder="1" applyAlignment="1">
      <alignment horizontal="right" vertical="center" shrinkToFit="1"/>
    </xf>
    <xf numFmtId="176" fontId="6" fillId="0" borderId="115" xfId="0" applyNumberFormat="1" applyFont="1" applyBorder="1" applyAlignment="1" applyProtection="1">
      <alignment horizontal="right" vertical="center" shrinkToFit="1"/>
      <protection locked="0"/>
    </xf>
    <xf numFmtId="176" fontId="6" fillId="0" borderId="116" xfId="0" applyNumberFormat="1" applyFont="1" applyBorder="1" applyAlignment="1" applyProtection="1">
      <alignment horizontal="right" vertical="center" shrinkToFit="1"/>
      <protection locked="0"/>
    </xf>
    <xf numFmtId="176" fontId="6" fillId="0" borderId="67" xfId="0" applyNumberFormat="1" applyFont="1" applyBorder="1" applyAlignment="1" applyProtection="1">
      <alignment horizontal="right" vertical="center" shrinkToFit="1"/>
      <protection locked="0"/>
    </xf>
    <xf numFmtId="0" fontId="6" fillId="0" borderId="68" xfId="0" applyFont="1" applyBorder="1" applyAlignment="1">
      <alignment horizontal="right" vertical="center" shrinkToFit="1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79" fontId="6" fillId="0" borderId="94" xfId="0" applyNumberFormat="1" applyFont="1" applyBorder="1" applyAlignment="1" applyProtection="1">
      <alignment horizontal="right" vertical="center" shrinkToFit="1"/>
      <protection locked="0"/>
    </xf>
    <xf numFmtId="179" fontId="6" fillId="0" borderId="92" xfId="0" applyNumberFormat="1" applyFont="1" applyBorder="1" applyAlignment="1">
      <alignment horizontal="right" vertical="center" shrinkToFit="1"/>
    </xf>
    <xf numFmtId="176" fontId="6" fillId="0" borderId="117" xfId="0" applyNumberFormat="1" applyFont="1" applyBorder="1" applyAlignment="1" applyProtection="1">
      <alignment horizontal="right" vertical="center" shrinkToFit="1"/>
      <protection locked="0"/>
    </xf>
    <xf numFmtId="176" fontId="6" fillId="0" borderId="118" xfId="0" applyNumberFormat="1" applyFont="1" applyBorder="1" applyAlignment="1" applyProtection="1">
      <alignment horizontal="right" vertical="center" shrinkToFit="1"/>
      <protection locked="0"/>
    </xf>
    <xf numFmtId="176" fontId="6" fillId="0" borderId="92" xfId="0" applyNumberFormat="1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>
      <alignment horizontal="right" vertical="center" shrinkToFit="1"/>
    </xf>
    <xf numFmtId="176" fontId="6" fillId="0" borderId="97" xfId="0" applyNumberFormat="1" applyFont="1" applyBorder="1" applyAlignment="1" applyProtection="1">
      <alignment horizontal="right" vertical="center" shrinkToFit="1"/>
      <protection locked="0"/>
    </xf>
    <xf numFmtId="0" fontId="6" fillId="0" borderId="100" xfId="0" applyFont="1" applyBorder="1" applyAlignment="1">
      <alignment horizontal="right" vertical="center" shrinkToFit="1"/>
    </xf>
    <xf numFmtId="179" fontId="6" fillId="2" borderId="96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97" xfId="0" applyNumberFormat="1" applyFont="1" applyFill="1" applyBorder="1" applyAlignment="1">
      <alignment horizontal="right" vertical="center" shrinkToFit="1"/>
    </xf>
    <xf numFmtId="176" fontId="6" fillId="2" borderId="84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85" xfId="0" applyFont="1" applyFill="1" applyBorder="1" applyAlignment="1">
      <alignment horizontal="right" vertical="center" shrinkToFit="1"/>
    </xf>
    <xf numFmtId="179" fontId="6" fillId="2" borderId="86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84" xfId="0" applyNumberFormat="1" applyFont="1" applyFill="1" applyBorder="1" applyAlignment="1">
      <alignment horizontal="right" vertical="center" shrinkToFit="1"/>
    </xf>
    <xf numFmtId="176" fontId="6" fillId="0" borderId="74" xfId="0" applyNumberFormat="1" applyFont="1" applyBorder="1" applyAlignment="1" applyProtection="1">
      <alignment horizontal="right" vertical="center" shrinkToFit="1"/>
      <protection locked="0"/>
    </xf>
    <xf numFmtId="176" fontId="6" fillId="0" borderId="119" xfId="0" applyNumberFormat="1" applyFont="1" applyBorder="1" applyAlignment="1" applyProtection="1">
      <alignment horizontal="right" vertical="center" shrinkToFit="1"/>
      <protection locked="0"/>
    </xf>
    <xf numFmtId="179" fontId="6" fillId="2" borderId="109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93" xfId="0" applyNumberFormat="1" applyFont="1" applyFill="1" applyBorder="1" applyAlignment="1">
      <alignment horizontal="right" vertical="center" shrinkToFit="1"/>
    </xf>
    <xf numFmtId="176" fontId="6" fillId="2" borderId="93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101" xfId="0" applyFont="1" applyFill="1" applyBorder="1" applyAlignment="1">
      <alignment horizontal="right" vertical="center" shrinkToFit="1"/>
    </xf>
    <xf numFmtId="179" fontId="6" fillId="0" borderId="96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7" xfId="0" applyNumberFormat="1" applyFont="1" applyFill="1" applyBorder="1" applyAlignment="1">
      <alignment horizontal="right" vertical="center" shrinkToFit="1"/>
    </xf>
    <xf numFmtId="176" fontId="6" fillId="0" borderId="8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85" xfId="0" applyFont="1" applyFill="1" applyBorder="1" applyAlignment="1">
      <alignment horizontal="right" vertical="center" shrinkToFit="1"/>
    </xf>
    <xf numFmtId="179" fontId="6" fillId="0" borderId="86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4" xfId="0" applyNumberFormat="1" applyFont="1" applyFill="1" applyBorder="1" applyAlignment="1">
      <alignment horizontal="right" vertical="center" shrinkToFit="1"/>
    </xf>
    <xf numFmtId="176" fontId="6" fillId="2" borderId="115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16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7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68" xfId="0" applyFont="1" applyFill="1" applyBorder="1" applyAlignment="1">
      <alignment horizontal="right" vertical="center" shrinkToFit="1"/>
    </xf>
    <xf numFmtId="179" fontId="6" fillId="0" borderId="66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67" xfId="0" applyNumberFormat="1" applyFont="1" applyFill="1" applyBorder="1" applyAlignment="1">
      <alignment horizontal="right" vertical="center" shrinkToFit="1"/>
    </xf>
    <xf numFmtId="176" fontId="6" fillId="0" borderId="9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01" xfId="0" applyFont="1" applyFill="1" applyBorder="1" applyAlignment="1">
      <alignment horizontal="right" vertical="center" shrinkToFit="1"/>
    </xf>
    <xf numFmtId="179" fontId="6" fillId="0" borderId="109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Fill="1" applyBorder="1" applyAlignment="1">
      <alignment horizontal="right" vertical="center" shrinkToFit="1"/>
    </xf>
    <xf numFmtId="176" fontId="6" fillId="0" borderId="53" xfId="0" applyNumberFormat="1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179" fontId="6" fillId="0" borderId="94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2" xfId="0" applyNumberFormat="1" applyFont="1" applyFill="1" applyBorder="1" applyAlignment="1">
      <alignment horizontal="right" vertical="center" shrinkToFit="1"/>
    </xf>
    <xf numFmtId="176" fontId="6" fillId="0" borderId="11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7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8" xfId="0" applyFont="1" applyFill="1" applyBorder="1" applyAlignment="1">
      <alignment horizontal="right" vertical="center" shrinkToFit="1"/>
    </xf>
    <xf numFmtId="179" fontId="6" fillId="0" borderId="109" xfId="0" applyNumberFormat="1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>
      <alignment horizontal="right" vertical="center" shrinkToFit="1"/>
    </xf>
    <xf numFmtId="176" fontId="6" fillId="0" borderId="120" xfId="0" applyNumberFormat="1" applyFont="1" applyBorder="1" applyAlignment="1" applyProtection="1">
      <alignment horizontal="right" vertical="center" shrinkToFit="1"/>
      <protection locked="0"/>
    </xf>
    <xf numFmtId="176" fontId="6" fillId="0" borderId="121" xfId="0" applyNumberFormat="1" applyFont="1" applyBorder="1" applyAlignment="1" applyProtection="1">
      <alignment horizontal="right" vertical="center" shrinkToFit="1"/>
      <protection locked="0"/>
    </xf>
    <xf numFmtId="176" fontId="6" fillId="0" borderId="73" xfId="0" applyNumberFormat="1" applyFont="1" applyBorder="1" applyAlignment="1" applyProtection="1">
      <alignment horizontal="right" vertical="center" shrinkToFit="1"/>
      <protection locked="0"/>
    </xf>
    <xf numFmtId="176" fontId="6" fillId="0" borderId="122" xfId="0" applyNumberFormat="1" applyFont="1" applyBorder="1" applyAlignment="1" applyProtection="1">
      <alignment horizontal="right" vertical="center" shrinkToFit="1"/>
      <protection locked="0"/>
    </xf>
    <xf numFmtId="179" fontId="6" fillId="0" borderId="123" xfId="0" applyNumberFormat="1" applyFont="1" applyBorder="1" applyAlignment="1" applyProtection="1">
      <alignment horizontal="right" vertical="center" shrinkToFit="1"/>
      <protection locked="0"/>
    </xf>
    <xf numFmtId="179" fontId="6" fillId="0" borderId="87" xfId="0" applyNumberFormat="1" applyFont="1" applyBorder="1" applyAlignment="1" applyProtection="1">
      <alignment horizontal="right" vertical="center" shrinkToFit="1"/>
      <protection locked="0"/>
    </xf>
    <xf numFmtId="179" fontId="6" fillId="0" borderId="95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>
      <alignment horizontal="right" vertical="center" shrinkToFit="1"/>
    </xf>
    <xf numFmtId="176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124" xfId="0" applyFont="1" applyBorder="1" applyAlignment="1">
      <alignment horizontal="right" vertical="center" shrinkToFit="1"/>
    </xf>
    <xf numFmtId="176" fontId="6" fillId="0" borderId="23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176" fontId="6" fillId="0" borderId="66" xfId="0" applyNumberFormat="1" applyFont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shrinkToFit="1"/>
      <protection locked="0"/>
    </xf>
    <xf numFmtId="41" fontId="6" fillId="0" borderId="67" xfId="0" applyNumberFormat="1" applyFont="1" applyBorder="1" applyAlignment="1" applyProtection="1">
      <alignment horizontal="right" vertical="center" shrinkToFit="1"/>
    </xf>
    <xf numFmtId="41" fontId="6" fillId="0" borderId="106" xfId="0" applyNumberFormat="1" applyFont="1" applyBorder="1" applyAlignment="1" applyProtection="1">
      <alignment horizontal="right" vertical="center" shrinkToFit="1"/>
    </xf>
    <xf numFmtId="176" fontId="6" fillId="0" borderId="104" xfId="0" applyNumberFormat="1" applyFont="1" applyBorder="1" applyAlignment="1" applyProtection="1">
      <alignment horizontal="center" vertical="center" shrinkToFit="1"/>
      <protection locked="0"/>
    </xf>
    <xf numFmtId="0" fontId="6" fillId="0" borderId="105" xfId="0" applyFont="1" applyBorder="1" applyAlignment="1" applyProtection="1">
      <alignment horizontal="center" vertical="center" shrinkToFit="1"/>
      <protection locked="0"/>
    </xf>
    <xf numFmtId="41" fontId="6" fillId="0" borderId="68" xfId="0" applyNumberFormat="1" applyFont="1" applyBorder="1" applyAlignment="1" applyProtection="1">
      <alignment horizontal="right" vertical="center" shrinkToFit="1"/>
    </xf>
    <xf numFmtId="176" fontId="6" fillId="0" borderId="71" xfId="0" applyNumberFormat="1" applyFont="1" applyBorder="1" applyAlignment="1" applyProtection="1">
      <alignment horizontal="center" vertical="center" shrinkToFit="1"/>
      <protection locked="0"/>
    </xf>
    <xf numFmtId="179" fontId="6" fillId="0" borderId="15" xfId="0" applyNumberFormat="1" applyFont="1" applyBorder="1" applyAlignment="1" applyProtection="1">
      <alignment horizontal="right" vertical="center" shrinkToFit="1"/>
      <protection locked="0"/>
    </xf>
    <xf numFmtId="179" fontId="6" fillId="0" borderId="46" xfId="0" applyNumberFormat="1" applyFont="1" applyBorder="1" applyAlignment="1" applyProtection="1">
      <alignment horizontal="right" vertical="center" shrinkToFit="1"/>
      <protection locked="0"/>
    </xf>
    <xf numFmtId="176" fontId="6" fillId="0" borderId="48" xfId="0" applyNumberFormat="1" applyFont="1" applyBorder="1" applyAlignment="1" applyProtection="1">
      <alignment horizontal="right" vertical="center" shrinkToFit="1"/>
      <protection locked="0"/>
    </xf>
    <xf numFmtId="176" fontId="6" fillId="0" borderId="17" xfId="0" applyNumberFormat="1" applyFont="1" applyBorder="1" applyAlignment="1" applyProtection="1">
      <alignment horizontal="right" vertical="center" shrinkToFit="1"/>
      <protection locked="0"/>
    </xf>
    <xf numFmtId="179" fontId="6" fillId="0" borderId="104" xfId="0" applyNumberFormat="1" applyFont="1" applyBorder="1" applyAlignment="1" applyProtection="1">
      <alignment horizontal="right" vertical="center" shrinkToFit="1"/>
      <protection locked="0"/>
    </xf>
    <xf numFmtId="179" fontId="6" fillId="0" borderId="105" xfId="0" applyNumberFormat="1" applyFont="1" applyBorder="1" applyAlignment="1" applyProtection="1">
      <alignment horizontal="right" vertical="center" shrinkToFit="1"/>
      <protection locked="0"/>
    </xf>
    <xf numFmtId="176" fontId="6" fillId="0" borderId="105" xfId="0" applyNumberFormat="1" applyFont="1" applyBorder="1" applyAlignment="1" applyProtection="1">
      <alignment horizontal="right" vertical="center" shrinkToFit="1"/>
      <protection locked="0"/>
    </xf>
    <xf numFmtId="0" fontId="6" fillId="0" borderId="106" xfId="0" applyFont="1" applyBorder="1" applyAlignment="1" applyProtection="1">
      <alignment horizontal="right" vertical="center" shrinkToFit="1"/>
      <protection locked="0"/>
    </xf>
    <xf numFmtId="176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176" fontId="8" fillId="0" borderId="76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6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176" fontId="9" fillId="0" borderId="80" xfId="0" applyNumberFormat="1" applyFont="1" applyBorder="1" applyAlignment="1" applyProtection="1">
      <alignment horizontal="right" vertical="center" shrinkToFit="1"/>
      <protection locked="0"/>
    </xf>
    <xf numFmtId="0" fontId="9" fillId="0" borderId="81" xfId="0" applyFont="1" applyBorder="1" applyAlignment="1">
      <alignment horizontal="right" vertical="center" shrinkToFit="1"/>
    </xf>
    <xf numFmtId="179" fontId="6" fillId="0" borderId="80" xfId="0" applyNumberFormat="1" applyFont="1" applyBorder="1" applyAlignment="1" applyProtection="1">
      <alignment horizontal="right" vertical="center" shrinkToFit="1"/>
      <protection locked="0"/>
    </xf>
    <xf numFmtId="0" fontId="9" fillId="0" borderId="81" xfId="0" applyFont="1" applyBorder="1" applyAlignment="1" applyProtection="1">
      <alignment horizontal="right" vertical="center" shrinkToFit="1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176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41" fontId="6" fillId="0" borderId="8" xfId="0" applyNumberFormat="1" applyFont="1" applyBorder="1" applyAlignment="1" applyProtection="1">
      <alignment horizontal="right" vertical="center" shrinkToFit="1"/>
    </xf>
    <xf numFmtId="41" fontId="6" fillId="0" borderId="9" xfId="0" applyNumberFormat="1" applyFont="1" applyBorder="1" applyAlignment="1" applyProtection="1">
      <alignment horizontal="right" vertical="center" shrinkToFit="1"/>
    </xf>
    <xf numFmtId="176" fontId="6" fillId="0" borderId="46" xfId="0" applyNumberFormat="1" applyFont="1" applyBorder="1" applyAlignment="1" applyProtection="1">
      <alignment horizontal="center" vertical="center" shrinkToFit="1"/>
      <protection locked="0"/>
    </xf>
    <xf numFmtId="179" fontId="6" fillId="0" borderId="67" xfId="0" applyNumberFormat="1" applyFont="1" applyBorder="1" applyAlignment="1" applyProtection="1">
      <alignment horizontal="right" vertical="center" shrinkToFit="1"/>
      <protection locked="0"/>
    </xf>
    <xf numFmtId="176" fontId="9" fillId="0" borderId="97" xfId="0" applyNumberFormat="1" applyFont="1" applyBorder="1" applyAlignment="1" applyProtection="1">
      <alignment horizontal="right" vertical="center" shrinkToFit="1"/>
      <protection locked="0"/>
    </xf>
    <xf numFmtId="0" fontId="9" fillId="0" borderId="100" xfId="0" applyFont="1" applyBorder="1" applyAlignment="1" applyProtection="1">
      <alignment horizontal="right" vertical="center" shrinkToFit="1"/>
      <protection locked="0"/>
    </xf>
    <xf numFmtId="179" fontId="6" fillId="0" borderId="97" xfId="0" applyNumberFormat="1" applyFont="1" applyBorder="1" applyAlignment="1" applyProtection="1">
      <alignment horizontal="right" vertical="center" shrinkToFit="1"/>
      <protection locked="0"/>
    </xf>
    <xf numFmtId="179" fontId="6" fillId="0" borderId="84" xfId="0" applyNumberFormat="1" applyFont="1" applyBorder="1" applyAlignment="1" applyProtection="1">
      <alignment horizontal="right" vertical="center" shrinkToFit="1"/>
      <protection locked="0"/>
    </xf>
    <xf numFmtId="176" fontId="9" fillId="0" borderId="84" xfId="0" applyNumberFormat="1" applyFont="1" applyBorder="1" applyAlignment="1" applyProtection="1">
      <alignment horizontal="right" vertical="center" shrinkToFit="1"/>
      <protection locked="0"/>
    </xf>
    <xf numFmtId="0" fontId="9" fillId="0" borderId="85" xfId="0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 applyProtection="1">
      <alignment horizontal="right" vertical="center" shrinkToFit="1"/>
      <protection locked="0"/>
    </xf>
    <xf numFmtId="176" fontId="9" fillId="0" borderId="93" xfId="0" applyNumberFormat="1" applyFont="1" applyBorder="1" applyAlignment="1" applyProtection="1">
      <alignment horizontal="right" vertical="center" shrinkToFit="1"/>
      <protection locked="0"/>
    </xf>
    <xf numFmtId="0" fontId="9" fillId="0" borderId="101" xfId="0" applyFont="1" applyBorder="1" applyAlignment="1" applyProtection="1">
      <alignment horizontal="right" vertical="center" shrinkToFit="1"/>
      <protection locked="0"/>
    </xf>
    <xf numFmtId="179" fontId="6" fillId="0" borderId="102" xfId="0" applyNumberFormat="1" applyFont="1" applyBorder="1" applyAlignment="1" applyProtection="1">
      <alignment horizontal="right" vertical="center" shrinkToFit="1"/>
      <protection locked="0"/>
    </xf>
    <xf numFmtId="176" fontId="9" fillId="0" borderId="67" xfId="0" applyNumberFormat="1" applyFont="1" applyBorder="1" applyAlignment="1" applyProtection="1">
      <alignment horizontal="right" vertical="center" shrinkToFit="1"/>
      <protection locked="0"/>
    </xf>
    <xf numFmtId="0" fontId="9" fillId="0" borderId="68" xfId="0" applyFont="1" applyBorder="1" applyAlignment="1" applyProtection="1">
      <alignment horizontal="right" vertical="center" shrinkToFit="1"/>
      <protection locked="0"/>
    </xf>
    <xf numFmtId="179" fontId="6" fillId="0" borderId="92" xfId="0" applyNumberFormat="1" applyFont="1" applyBorder="1" applyAlignment="1" applyProtection="1">
      <alignment horizontal="right" vertical="center" shrinkToFit="1"/>
      <protection locked="0"/>
    </xf>
    <xf numFmtId="176" fontId="9" fillId="0" borderId="92" xfId="0" applyNumberFormat="1" applyFont="1" applyBorder="1" applyAlignment="1" applyProtection="1">
      <alignment horizontal="right" vertical="center" shrinkToFit="1"/>
      <protection locked="0"/>
    </xf>
    <xf numFmtId="0" fontId="9" fillId="0" borderId="99" xfId="0" applyFont="1" applyBorder="1" applyAlignment="1" applyProtection="1">
      <alignment horizontal="right" vertical="center" shrinkToFit="1"/>
      <protection locked="0"/>
    </xf>
    <xf numFmtId="179" fontId="6" fillId="0" borderId="71" xfId="0" applyNumberFormat="1" applyFont="1" applyBorder="1" applyAlignment="1" applyProtection="1">
      <alignment horizontal="right" vertical="center" shrinkToFit="1"/>
      <protection locked="0"/>
    </xf>
    <xf numFmtId="0" fontId="9" fillId="0" borderId="101" xfId="0" applyFont="1" applyBorder="1" applyAlignment="1">
      <alignment horizontal="right" vertical="center" shrinkToFit="1"/>
    </xf>
    <xf numFmtId="176" fontId="9" fillId="0" borderId="102" xfId="0" applyNumberFormat="1" applyFont="1" applyBorder="1" applyAlignment="1" applyProtection="1">
      <alignment horizontal="right" vertical="center" shrinkToFit="1"/>
      <protection locked="0"/>
    </xf>
    <xf numFmtId="0" fontId="9" fillId="0" borderId="103" xfId="0" applyFont="1" applyBorder="1" applyAlignment="1">
      <alignment horizontal="right" vertical="center" shrinkToFit="1"/>
    </xf>
    <xf numFmtId="176" fontId="9" fillId="0" borderId="115" xfId="0" applyNumberFormat="1" applyFont="1" applyBorder="1" applyAlignment="1" applyProtection="1">
      <alignment horizontal="right" vertical="center" shrinkToFit="1"/>
      <protection locked="0"/>
    </xf>
    <xf numFmtId="176" fontId="9" fillId="0" borderId="116" xfId="0" applyNumberFormat="1" applyFont="1" applyBorder="1" applyAlignment="1" applyProtection="1">
      <alignment horizontal="right" vertical="center" shrinkToFit="1"/>
      <protection locked="0"/>
    </xf>
    <xf numFmtId="0" fontId="9" fillId="0" borderId="103" xfId="0" applyFont="1" applyBorder="1" applyAlignment="1" applyProtection="1">
      <alignment horizontal="right" vertical="center" shrinkToFit="1"/>
      <protection locked="0"/>
    </xf>
    <xf numFmtId="179" fontId="6" fillId="0" borderId="134" xfId="0" applyNumberFormat="1" applyFont="1" applyBorder="1" applyAlignment="1" applyProtection="1">
      <alignment horizontal="right" vertical="center" shrinkToFit="1"/>
      <protection locked="0"/>
    </xf>
    <xf numFmtId="179" fontId="6" fillId="0" borderId="75" xfId="0" applyNumberFormat="1" applyFont="1" applyBorder="1" applyAlignment="1" applyProtection="1">
      <alignment horizontal="right" vertical="center" shrinkToFit="1"/>
      <protection locked="0"/>
    </xf>
    <xf numFmtId="176" fontId="9" fillId="0" borderId="120" xfId="0" applyNumberFormat="1" applyFont="1" applyBorder="1" applyAlignment="1" applyProtection="1">
      <alignment horizontal="right" vertical="center" shrinkToFit="1"/>
      <protection locked="0"/>
    </xf>
    <xf numFmtId="176" fontId="9" fillId="0" borderId="121" xfId="0" applyNumberFormat="1" applyFont="1" applyBorder="1" applyAlignment="1" applyProtection="1">
      <alignment horizontal="right" vertical="center" shrinkToFit="1"/>
      <protection locked="0"/>
    </xf>
    <xf numFmtId="0" fontId="9" fillId="0" borderId="99" xfId="0" applyFont="1" applyBorder="1" applyAlignment="1">
      <alignment horizontal="right" vertical="center" shrinkToFit="1"/>
    </xf>
    <xf numFmtId="179" fontId="6" fillId="2" borderId="66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7" xfId="0" applyNumberFormat="1" applyFont="1" applyFill="1" applyBorder="1" applyAlignment="1">
      <alignment horizontal="right" vertical="center" shrinkToFit="1"/>
    </xf>
    <xf numFmtId="176" fontId="9" fillId="2" borderId="67" xfId="0" applyNumberFormat="1" applyFont="1" applyFill="1" applyBorder="1" applyAlignment="1" applyProtection="1">
      <alignment horizontal="right" vertical="center" shrinkToFit="1"/>
      <protection locked="0"/>
    </xf>
    <xf numFmtId="0" fontId="9" fillId="2" borderId="68" xfId="0" applyFont="1" applyFill="1" applyBorder="1" applyAlignment="1">
      <alignment horizontal="right" vertical="center" shrinkToFit="1"/>
    </xf>
    <xf numFmtId="0" fontId="9" fillId="0" borderId="85" xfId="0" applyFont="1" applyBorder="1" applyAlignment="1">
      <alignment horizontal="right" vertical="center" shrinkToFit="1"/>
    </xf>
    <xf numFmtId="176" fontId="6" fillId="0" borderId="61" xfId="0" applyNumberFormat="1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/>
      <protection locked="0"/>
    </xf>
    <xf numFmtId="176" fontId="6" fillId="0" borderId="42" xfId="0" applyNumberFormat="1" applyFont="1" applyBorder="1" applyAlignment="1" applyProtection="1">
      <alignment vertical="center"/>
      <protection locked="0"/>
    </xf>
    <xf numFmtId="56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176" fontId="24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24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15" xfId="1" applyFont="1" applyFill="1" applyBorder="1" applyAlignment="1" applyProtection="1">
      <alignment horizontal="center" vertical="center" wrapText="1" shrinkToFit="1"/>
      <protection locked="0"/>
    </xf>
    <xf numFmtId="38" fontId="24" fillId="2" borderId="16" xfId="1" applyFont="1" applyFill="1" applyBorder="1" applyAlignment="1" applyProtection="1">
      <alignment horizontal="center" vertical="center" wrapText="1" shrinkToFit="1"/>
      <protection locked="0"/>
    </xf>
    <xf numFmtId="38" fontId="24" fillId="2" borderId="46" xfId="1" applyFont="1" applyFill="1" applyBorder="1" applyAlignment="1" applyProtection="1">
      <alignment horizontal="center" vertical="center" wrapText="1" shrinkToFit="1"/>
      <protection locked="0"/>
    </xf>
    <xf numFmtId="38" fontId="24" fillId="2" borderId="48" xfId="1" applyFont="1" applyFill="1" applyBorder="1" applyAlignment="1" applyProtection="1">
      <alignment horizontal="center" vertical="center" shrinkToFit="1"/>
      <protection locked="0"/>
    </xf>
    <xf numFmtId="38" fontId="24" fillId="2" borderId="16" xfId="1" applyFont="1" applyFill="1" applyBorder="1" applyAlignment="1" applyProtection="1">
      <alignment horizontal="center" vertical="center" shrinkToFit="1"/>
      <protection locked="0"/>
    </xf>
    <xf numFmtId="38" fontId="24" fillId="2" borderId="17" xfId="1" applyFont="1" applyFill="1" applyBorder="1" applyAlignment="1" applyProtection="1">
      <alignment horizontal="center" vertical="center" shrinkToFit="1"/>
      <protection locked="0"/>
    </xf>
    <xf numFmtId="41" fontId="24" fillId="0" borderId="15" xfId="0" applyNumberFormat="1" applyFont="1" applyFill="1" applyBorder="1" applyAlignment="1" applyProtection="1">
      <alignment horizontal="right" vertical="center" shrinkToFit="1"/>
    </xf>
    <xf numFmtId="41" fontId="24" fillId="0" borderId="16" xfId="0" applyNumberFormat="1" applyFont="1" applyFill="1" applyBorder="1" applyAlignment="1" applyProtection="1">
      <alignment horizontal="right" vertical="center" shrinkToFit="1"/>
    </xf>
    <xf numFmtId="41" fontId="24" fillId="0" borderId="17" xfId="0" applyNumberFormat="1" applyFont="1" applyFill="1" applyBorder="1" applyAlignment="1" applyProtection="1">
      <alignment horizontal="right" vertical="center" shrinkToFit="1"/>
    </xf>
    <xf numFmtId="180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56" fontId="12" fillId="2" borderId="30" xfId="0" applyNumberFormat="1" applyFont="1" applyFill="1" applyBorder="1" applyAlignment="1" applyProtection="1">
      <alignment horizontal="center" vertical="center" shrinkToFit="1"/>
      <protection locked="0"/>
    </xf>
    <xf numFmtId="56" fontId="12" fillId="2" borderId="41" xfId="0" applyNumberFormat="1" applyFont="1" applyFill="1" applyBorder="1" applyAlignment="1" applyProtection="1">
      <alignment horizontal="center" vertical="center" shrinkToFit="1"/>
      <protection locked="0"/>
    </xf>
    <xf numFmtId="56" fontId="12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17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left" shrinkToFit="1"/>
      <protection locked="0"/>
    </xf>
    <xf numFmtId="0" fontId="9" fillId="0" borderId="26" xfId="0" applyFont="1" applyFill="1" applyBorder="1" applyAlignment="1" applyProtection="1">
      <alignment horizontal="left" shrinkToFit="1"/>
      <protection locked="0"/>
    </xf>
    <xf numFmtId="0" fontId="9" fillId="0" borderId="27" xfId="0" applyFont="1" applyFill="1" applyBorder="1" applyAlignment="1" applyProtection="1">
      <alignment horizontal="left" shrinkToFit="1"/>
      <protection locked="0"/>
    </xf>
    <xf numFmtId="0" fontId="9" fillId="2" borderId="33" xfId="0" applyFont="1" applyFill="1" applyBorder="1" applyAlignment="1" applyProtection="1">
      <alignment horizontal="center" vertical="center" wrapText="1" shrinkToFit="1"/>
      <protection locked="0"/>
    </xf>
    <xf numFmtId="0" fontId="9" fillId="2" borderId="45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0" fontId="12" fillId="2" borderId="28" xfId="0" applyFont="1" applyFill="1" applyBorder="1" applyAlignment="1" applyProtection="1">
      <alignment horizontal="center" vertical="center" wrapText="1" shrinkToFit="1"/>
      <protection locked="0"/>
    </xf>
    <xf numFmtId="0" fontId="12" fillId="2" borderId="45" xfId="0" applyFont="1" applyFill="1" applyBorder="1" applyAlignment="1" applyProtection="1">
      <alignment horizontal="center" vertical="center" wrapText="1" shrinkToFit="1"/>
      <protection locked="0"/>
    </xf>
    <xf numFmtId="0" fontId="12" fillId="2" borderId="31" xfId="0" applyFont="1" applyFill="1" applyBorder="1" applyAlignment="1" applyProtection="1">
      <alignment horizontal="center" vertical="center" wrapText="1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38" fontId="24" fillId="0" borderId="15" xfId="1" applyFont="1" applyFill="1" applyBorder="1" applyAlignment="1" applyProtection="1">
      <alignment horizontal="center" vertical="center" shrinkToFit="1"/>
      <protection locked="0"/>
    </xf>
    <xf numFmtId="38" fontId="24" fillId="0" borderId="16" xfId="1" applyFont="1" applyFill="1" applyBorder="1" applyAlignment="1" applyProtection="1">
      <alignment horizontal="center" vertical="center" shrinkToFit="1"/>
      <protection locked="0"/>
    </xf>
    <xf numFmtId="38" fontId="24" fillId="0" borderId="46" xfId="1" applyFont="1" applyFill="1" applyBorder="1" applyAlignment="1" applyProtection="1">
      <alignment horizontal="center" vertical="center" shrinkToFit="1"/>
      <protection locked="0"/>
    </xf>
    <xf numFmtId="38" fontId="24" fillId="0" borderId="48" xfId="1" applyFont="1" applyFill="1" applyBorder="1" applyAlignment="1" applyProtection="1">
      <alignment horizontal="center" vertical="center" shrinkToFit="1"/>
      <protection locked="0"/>
    </xf>
    <xf numFmtId="38" fontId="24" fillId="0" borderId="17" xfId="1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wrapText="1" shrinkToFit="1"/>
      <protection locked="0"/>
    </xf>
    <xf numFmtId="0" fontId="12" fillId="0" borderId="45" xfId="0" applyFont="1" applyBorder="1" applyAlignment="1" applyProtection="1">
      <alignment horizontal="center" vertical="center" wrapText="1" shrinkToFit="1"/>
      <protection locked="0"/>
    </xf>
    <xf numFmtId="0" fontId="12" fillId="0" borderId="31" xfId="0" applyFont="1" applyBorder="1" applyAlignment="1" applyProtection="1">
      <alignment horizontal="center" vertical="center" wrapText="1" shrinkToFit="1"/>
      <protection locked="0"/>
    </xf>
    <xf numFmtId="56" fontId="9" fillId="0" borderId="36" xfId="0" applyNumberFormat="1" applyFont="1" applyBorder="1" applyAlignment="1" applyProtection="1">
      <alignment horizontal="center" vertical="center" shrinkToFit="1"/>
      <protection locked="0"/>
    </xf>
    <xf numFmtId="56" fontId="9" fillId="0" borderId="41" xfId="0" applyNumberFormat="1" applyFont="1" applyBorder="1" applyAlignment="1" applyProtection="1">
      <alignment horizontal="center" vertical="center" shrinkToFit="1"/>
      <protection locked="0"/>
    </xf>
    <xf numFmtId="56" fontId="9" fillId="0" borderId="4" xfId="0" applyNumberFormat="1" applyFont="1" applyBorder="1" applyAlignment="1" applyProtection="1">
      <alignment horizontal="center" vertical="center" shrinkToFit="1"/>
      <protection locked="0"/>
    </xf>
    <xf numFmtId="56" fontId="12" fillId="0" borderId="30" xfId="0" applyNumberFormat="1" applyFont="1" applyBorder="1" applyAlignment="1" applyProtection="1">
      <alignment horizontal="center" vertical="center" shrinkToFit="1"/>
      <protection locked="0"/>
    </xf>
    <xf numFmtId="56" fontId="12" fillId="0" borderId="41" xfId="0" applyNumberFormat="1" applyFont="1" applyBorder="1" applyAlignment="1" applyProtection="1">
      <alignment horizontal="center" vertical="center" shrinkToFit="1"/>
      <protection locked="0"/>
    </xf>
    <xf numFmtId="56" fontId="12" fillId="0" borderId="32" xfId="0" applyNumberFormat="1" applyFont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178" fontId="9" fillId="0" borderId="15" xfId="0" applyNumberFormat="1" applyFont="1" applyFill="1" applyBorder="1" applyAlignment="1" applyProtection="1">
      <alignment horizontal="center" vertical="center"/>
      <protection locked="0"/>
    </xf>
    <xf numFmtId="178" fontId="9" fillId="0" borderId="16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180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19" xfId="0" applyNumberFormat="1" applyFont="1" applyFill="1" applyBorder="1" applyAlignment="1" applyProtection="1">
      <alignment horizontal="right" vertical="center" shrinkToFit="1"/>
    </xf>
    <xf numFmtId="41" fontId="3" fillId="0" borderId="20" xfId="0" applyNumberFormat="1" applyFont="1" applyFill="1" applyBorder="1" applyAlignment="1" applyProtection="1">
      <alignment horizontal="right" vertical="center" shrinkToFit="1"/>
    </xf>
    <xf numFmtId="41" fontId="3" fillId="0" borderId="21" xfId="0" applyNumberFormat="1" applyFont="1" applyFill="1" applyBorder="1" applyAlignment="1" applyProtection="1">
      <alignment horizontal="right" vertical="center" shrinkToFit="1"/>
    </xf>
    <xf numFmtId="41" fontId="3" fillId="0" borderId="23" xfId="0" applyNumberFormat="1" applyFont="1" applyFill="1" applyBorder="1" applyAlignment="1" applyProtection="1">
      <alignment horizontal="right" vertical="center" shrinkToFit="1"/>
    </xf>
    <xf numFmtId="41" fontId="3" fillId="0" borderId="6" xfId="0" applyNumberFormat="1" applyFont="1" applyFill="1" applyBorder="1" applyAlignment="1" applyProtection="1">
      <alignment horizontal="right" vertical="center" shrinkToFit="1"/>
    </xf>
    <xf numFmtId="41" fontId="3" fillId="0" borderId="24" xfId="0" applyNumberFormat="1" applyFont="1" applyFill="1" applyBorder="1" applyAlignment="1" applyProtection="1">
      <alignment horizontal="right" vertical="center" shrinkToFit="1"/>
    </xf>
    <xf numFmtId="180" fontId="9" fillId="0" borderId="19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1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2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6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4" xfId="0" applyNumberFormat="1" applyFont="1" applyFill="1" applyBorder="1" applyAlignment="1" applyProtection="1">
      <alignment horizontal="left" vertical="top" shrinkToFit="1"/>
      <protection locked="0"/>
    </xf>
    <xf numFmtId="178" fontId="3" fillId="2" borderId="15" xfId="0" applyNumberFormat="1" applyFont="1" applyFill="1" applyBorder="1" applyAlignment="1" applyProtection="1">
      <alignment horizontal="center" vertical="center"/>
      <protection locked="0"/>
    </xf>
    <xf numFmtId="178" fontId="3" fillId="2" borderId="16" xfId="0" applyNumberFormat="1" applyFont="1" applyFill="1" applyBorder="1" applyAlignment="1" applyProtection="1">
      <alignment horizontal="center" vertical="center"/>
      <protection locked="0"/>
    </xf>
    <xf numFmtId="178" fontId="3" fillId="2" borderId="17" xfId="0" applyNumberFormat="1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center" vertical="center"/>
      <protection locked="0"/>
    </xf>
    <xf numFmtId="177" fontId="3" fillId="2" borderId="16" xfId="0" applyNumberFormat="1" applyFont="1" applyFill="1" applyBorder="1" applyAlignment="1" applyProtection="1">
      <alignment horizontal="center" vertical="center"/>
      <protection locked="0"/>
    </xf>
    <xf numFmtId="177" fontId="3" fillId="2" borderId="17" xfId="0" applyNumberFormat="1" applyFont="1" applyFill="1" applyBorder="1" applyAlignment="1" applyProtection="1">
      <alignment horizontal="center" vertical="center"/>
      <protection locked="0"/>
    </xf>
    <xf numFmtId="180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177" fontId="3" fillId="2" borderId="23" xfId="0" applyNumberFormat="1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177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41" fontId="6" fillId="0" borderId="57" xfId="0" applyNumberFormat="1" applyFont="1" applyBorder="1" applyAlignment="1" applyProtection="1">
      <alignment horizontal="center" vertical="center"/>
      <protection locked="0"/>
    </xf>
    <xf numFmtId="41" fontId="6" fillId="0" borderId="59" xfId="0" applyNumberFormat="1" applyFont="1" applyBorder="1" applyAlignment="1" applyProtection="1">
      <alignment horizontal="center" vertical="center"/>
      <protection locked="0"/>
    </xf>
    <xf numFmtId="180" fontId="8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24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176" fontId="24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38" fontId="24" fillId="0" borderId="7" xfId="1" applyFont="1" applyFill="1" applyBorder="1" applyAlignment="1" applyProtection="1">
      <alignment horizontal="center" vertical="center" shrinkToFit="1"/>
      <protection locked="0"/>
    </xf>
    <xf numFmtId="38" fontId="24" fillId="0" borderId="8" xfId="1" applyFont="1" applyFill="1" applyBorder="1" applyAlignment="1" applyProtection="1">
      <alignment horizontal="center" vertical="center" shrinkToFit="1"/>
      <protection locked="0"/>
    </xf>
    <xf numFmtId="38" fontId="24" fillId="0" borderId="9" xfId="1" applyFont="1" applyFill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17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wrapText="1" shrinkToFit="1"/>
      <protection locked="0"/>
    </xf>
    <xf numFmtId="0" fontId="12" fillId="0" borderId="35" xfId="0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56" fontId="9" fillId="0" borderId="11" xfId="0" applyNumberFormat="1" applyFont="1" applyBorder="1" applyAlignment="1" applyProtection="1">
      <alignment horizontal="center" vertical="center" shrinkToFit="1"/>
      <protection locked="0"/>
    </xf>
    <xf numFmtId="56" fontId="9" fillId="0" borderId="18" xfId="0" applyNumberFormat="1" applyFont="1" applyBorder="1" applyAlignment="1" applyProtection="1">
      <alignment horizontal="center" vertical="center" shrinkToFit="1"/>
      <protection locked="0"/>
    </xf>
    <xf numFmtId="56" fontId="12" fillId="0" borderId="18" xfId="0" applyNumberFormat="1" applyFont="1" applyBorder="1" applyAlignment="1" applyProtection="1">
      <alignment horizontal="center" vertical="center" shrinkToFit="1"/>
      <protection locked="0"/>
    </xf>
    <xf numFmtId="56" fontId="12" fillId="0" borderId="60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60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136" xfId="0" applyFont="1" applyFill="1" applyBorder="1" applyAlignment="1" applyProtection="1">
      <alignment horizontal="center" vertical="center" shrinkToFit="1"/>
      <protection locked="0"/>
    </xf>
    <xf numFmtId="0" fontId="12" fillId="0" borderId="136" xfId="0" applyFont="1" applyFill="1" applyBorder="1" applyAlignment="1" applyProtection="1">
      <alignment horizontal="center" vertical="center" shrinkToFit="1"/>
      <protection locked="0"/>
    </xf>
    <xf numFmtId="0" fontId="12" fillId="0" borderId="137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46" xfId="0" applyFont="1" applyBorder="1" applyAlignment="1" applyProtection="1">
      <alignment horizontal="center" vertical="center" wrapText="1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60" xfId="0" applyFont="1" applyFill="1" applyBorder="1" applyAlignment="1" applyProtection="1">
      <alignment horizontal="center" vertical="center" shrinkToFit="1"/>
      <protection locked="0"/>
    </xf>
    <xf numFmtId="0" fontId="12" fillId="2" borderId="136" xfId="0" applyFont="1" applyFill="1" applyBorder="1" applyAlignment="1" applyProtection="1">
      <alignment horizontal="center" vertical="center" shrinkToFit="1"/>
      <protection locked="0"/>
    </xf>
    <xf numFmtId="0" fontId="12" fillId="2" borderId="137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38" fontId="24" fillId="0" borderId="15" xfId="1" applyFont="1" applyBorder="1" applyAlignment="1" applyProtection="1">
      <alignment horizontal="center" vertical="center" wrapText="1" shrinkToFit="1"/>
      <protection locked="0"/>
    </xf>
    <xf numFmtId="38" fontId="24" fillId="0" borderId="16" xfId="1" applyFont="1" applyBorder="1" applyAlignment="1" applyProtection="1">
      <alignment horizontal="center" vertical="center" wrapText="1" shrinkToFit="1"/>
      <protection locked="0"/>
    </xf>
    <xf numFmtId="38" fontId="24" fillId="0" borderId="46" xfId="1" applyFont="1" applyBorder="1" applyAlignment="1" applyProtection="1">
      <alignment horizontal="center" vertical="center" wrapText="1" shrinkToFit="1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24" fillId="0" borderId="62" xfId="0" applyFont="1" applyBorder="1" applyAlignment="1" applyProtection="1">
      <alignment horizontal="center" vertical="center"/>
      <protection locked="0"/>
    </xf>
    <xf numFmtId="0" fontId="24" fillId="0" borderId="136" xfId="0" applyFont="1" applyBorder="1" applyAlignment="1" applyProtection="1">
      <alignment horizontal="center" vertical="center"/>
      <protection locked="0"/>
    </xf>
    <xf numFmtId="0" fontId="24" fillId="0" borderId="137" xfId="0" applyFont="1" applyBorder="1" applyAlignment="1" applyProtection="1">
      <alignment horizontal="center" vertical="center"/>
      <protection locked="0"/>
    </xf>
    <xf numFmtId="176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8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Fill="1" applyBorder="1" applyAlignment="1" applyProtection="1">
      <alignment horizontal="right" vertical="center" shrinkToFit="1"/>
    </xf>
    <xf numFmtId="0" fontId="9" fillId="0" borderId="46" xfId="0" applyFont="1" applyBorder="1" applyAlignment="1" applyProtection="1">
      <alignment horizontal="right" vertical="center" shrinkToFit="1"/>
    </xf>
    <xf numFmtId="0" fontId="9" fillId="0" borderId="17" xfId="0" applyFont="1" applyBorder="1" applyAlignment="1" applyProtection="1">
      <alignment horizontal="right" vertical="center" shrinkToFit="1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9" xfId="0" applyNumberFormat="1" applyFont="1" applyFill="1" applyBorder="1" applyAlignment="1" applyProtection="1">
      <alignment horizontal="right" vertical="center" shrinkToFit="1"/>
    </xf>
    <xf numFmtId="177" fontId="9" fillId="0" borderId="44" xfId="0" applyNumberFormat="1" applyFont="1" applyFill="1" applyBorder="1" applyAlignment="1" applyProtection="1">
      <alignment horizontal="right" vertical="center" shrinkToFit="1"/>
    </xf>
    <xf numFmtId="0" fontId="9" fillId="0" borderId="5" xfId="0" applyFont="1" applyBorder="1" applyAlignment="1" applyProtection="1">
      <alignment horizontal="right" vertical="center" shrinkToFit="1"/>
    </xf>
    <xf numFmtId="0" fontId="9" fillId="0" borderId="43" xfId="0" applyFont="1" applyBorder="1" applyAlignment="1" applyProtection="1">
      <alignment horizontal="right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9" fontId="18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18" fillId="0" borderId="2" xfId="0" applyNumberFormat="1" applyFont="1" applyFill="1" applyBorder="1" applyAlignment="1" applyProtection="1">
      <alignment horizontal="center" vertical="center" shrinkToFit="1"/>
      <protection locked="0"/>
    </xf>
    <xf numFmtId="56" fontId="17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locked="0"/>
    </xf>
    <xf numFmtId="0" fontId="14" fillId="0" borderId="32" xfId="0" applyFont="1" applyFill="1" applyBorder="1" applyAlignment="1" applyProtection="1">
      <alignment horizontal="center" vertical="center" wrapText="1" shrinkToFit="1"/>
      <protection locked="0"/>
    </xf>
    <xf numFmtId="38" fontId="9" fillId="0" borderId="18" xfId="1" applyFont="1" applyFill="1" applyBorder="1" applyAlignment="1" applyProtection="1">
      <alignment horizontal="right" vertical="center" shrinkToFit="1"/>
      <protection locked="0"/>
    </xf>
    <xf numFmtId="38" fontId="9" fillId="0" borderId="60" xfId="1" applyFont="1" applyFill="1" applyBorder="1" applyAlignment="1" applyProtection="1">
      <alignment horizontal="right" vertical="center" shrinkToFit="1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176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28" xfId="1" applyFont="1" applyFill="1" applyBorder="1" applyAlignment="1" applyProtection="1">
      <alignment horizontal="right" vertical="center" shrinkToFit="1"/>
      <protection locked="0"/>
    </xf>
    <xf numFmtId="38" fontId="9" fillId="0" borderId="2" xfId="1" applyFont="1" applyFill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38" fontId="9" fillId="0" borderId="139" xfId="1" applyFont="1" applyFill="1" applyBorder="1" applyAlignment="1" applyProtection="1">
      <alignment horizontal="right" vertical="center" shrinkToFit="1"/>
      <protection locked="0"/>
    </xf>
    <xf numFmtId="38" fontId="9" fillId="0" borderId="140" xfId="1" applyFont="1" applyFill="1" applyBorder="1" applyAlignment="1" applyProtection="1">
      <alignment horizontal="right" vertical="center" shrinkToFit="1"/>
      <protection locked="0"/>
    </xf>
    <xf numFmtId="38" fontId="9" fillId="0" borderId="47" xfId="1" applyFont="1" applyFill="1" applyBorder="1" applyAlignment="1" applyProtection="1">
      <alignment horizontal="right" vertical="center" shrinkToFit="1"/>
      <protection locked="0"/>
    </xf>
    <xf numFmtId="38" fontId="9" fillId="0" borderId="49" xfId="1" applyFont="1" applyFill="1" applyBorder="1" applyAlignment="1" applyProtection="1">
      <alignment horizontal="right" vertical="center" shrinkToFit="1"/>
      <protection locked="0"/>
    </xf>
    <xf numFmtId="38" fontId="9" fillId="0" borderId="34" xfId="1" applyFont="1" applyFill="1" applyBorder="1" applyAlignment="1" applyProtection="1">
      <alignment horizontal="right" vertical="center" shrinkToFit="1"/>
      <protection locked="0"/>
    </xf>
    <xf numFmtId="38" fontId="9" fillId="0" borderId="35" xfId="1" applyFont="1" applyFill="1" applyBorder="1" applyAlignment="1" applyProtection="1">
      <alignment horizontal="right" vertical="center" shrinkToFit="1"/>
      <protection locked="0"/>
    </xf>
    <xf numFmtId="38" fontId="9" fillId="0" borderId="143" xfId="1" applyFont="1" applyFill="1" applyBorder="1" applyAlignment="1" applyProtection="1">
      <alignment horizontal="right" vertical="center" shrinkToFit="1"/>
      <protection locked="0"/>
    </xf>
    <xf numFmtId="38" fontId="9" fillId="0" borderId="144" xfId="1" applyFont="1" applyFill="1" applyBorder="1" applyAlignment="1" applyProtection="1">
      <alignment horizontal="right" vertical="center" shrinkToFit="1"/>
      <protection locked="0"/>
    </xf>
    <xf numFmtId="176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30" xfId="1" applyFont="1" applyFill="1" applyBorder="1" applyAlignment="1" applyProtection="1">
      <alignment horizontal="right" vertical="center" shrinkToFit="1"/>
      <protection locked="0"/>
    </xf>
    <xf numFmtId="38" fontId="9" fillId="0" borderId="4" xfId="1" applyFont="1" applyFill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horizontal="right" vertical="center" shrinkToFit="1"/>
      <protection locked="0"/>
    </xf>
    <xf numFmtId="38" fontId="9" fillId="0" borderId="141" xfId="1" applyFont="1" applyFill="1" applyBorder="1" applyAlignment="1" applyProtection="1">
      <alignment horizontal="right" vertical="center" shrinkToFit="1"/>
      <protection locked="0"/>
    </xf>
    <xf numFmtId="38" fontId="9" fillId="0" borderId="142" xfId="1" applyFont="1" applyFill="1" applyBorder="1" applyAlignment="1" applyProtection="1">
      <alignment horizontal="right" vertical="center" shrinkToFit="1"/>
      <protection locked="0"/>
    </xf>
    <xf numFmtId="176" fontId="9" fillId="0" borderId="36" xfId="0" applyNumberFormat="1" applyFont="1" applyFill="1" applyBorder="1" applyAlignment="1" applyProtection="1">
      <alignment horizontal="center" vertical="center" shrinkToFit="1"/>
    </xf>
    <xf numFmtId="176" fontId="9" fillId="0" borderId="4" xfId="0" applyNumberFormat="1" applyFont="1" applyFill="1" applyBorder="1" applyAlignment="1" applyProtection="1">
      <alignment horizontal="center" vertical="center" shrinkToFit="1"/>
    </xf>
    <xf numFmtId="177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50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32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41" xfId="0" applyNumberFormat="1" applyFont="1" applyFill="1" applyBorder="1" applyAlignment="1" applyProtection="1">
      <alignment horizontal="right" vertical="center" shrinkToFit="1"/>
      <protection locked="0"/>
    </xf>
    <xf numFmtId="181" fontId="9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23" xfId="0" applyNumberFormat="1" applyFont="1" applyFill="1" applyBorder="1" applyAlignment="1" applyProtection="1">
      <alignment horizontal="center" vertical="center" shrinkToFit="1"/>
    </xf>
    <xf numFmtId="176" fontId="9" fillId="0" borderId="114" xfId="0" applyNumberFormat="1" applyFont="1" applyFill="1" applyBorder="1" applyAlignment="1" applyProtection="1">
      <alignment horizontal="center" vertical="center" shrinkToFit="1"/>
    </xf>
    <xf numFmtId="177" fontId="9" fillId="0" borderId="136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5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28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14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4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47" xfId="0" applyNumberFormat="1" applyFont="1" applyFill="1" applyBorder="1" applyAlignment="1" applyProtection="1">
      <alignment horizontal="right" vertical="center" shrinkToFit="1"/>
    </xf>
    <xf numFmtId="41" fontId="3" fillId="0" borderId="125" xfId="0" applyNumberFormat="1" applyFont="1" applyFill="1" applyBorder="1" applyAlignment="1" applyProtection="1">
      <alignment horizontal="right" vertical="center" shrinkToFit="1"/>
    </xf>
    <xf numFmtId="0" fontId="12" fillId="0" borderId="19" xfId="0" applyFont="1" applyFill="1" applyBorder="1" applyAlignment="1" applyProtection="1">
      <alignment horizontal="left" vertical="top"/>
      <protection locked="0"/>
    </xf>
    <xf numFmtId="0" fontId="12" fillId="0" borderId="20" xfId="0" applyFont="1" applyFill="1" applyBorder="1" applyAlignment="1" applyProtection="1">
      <alignment horizontal="left" vertical="top"/>
      <protection locked="0"/>
    </xf>
    <xf numFmtId="0" fontId="12" fillId="0" borderId="21" xfId="0" applyFont="1" applyFill="1" applyBorder="1" applyAlignment="1" applyProtection="1">
      <alignment horizontal="left" vertical="top"/>
      <protection locked="0"/>
    </xf>
    <xf numFmtId="0" fontId="12" fillId="0" borderId="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22" xfId="0" applyFont="1" applyFill="1" applyBorder="1" applyAlignment="1" applyProtection="1">
      <alignment horizontal="left" vertical="top"/>
      <protection locked="0"/>
    </xf>
    <xf numFmtId="0" fontId="12" fillId="0" borderId="23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24" xfId="0" applyFont="1" applyFill="1" applyBorder="1" applyAlignment="1" applyProtection="1">
      <alignment horizontal="left" vertical="top"/>
      <protection locked="0"/>
    </xf>
    <xf numFmtId="176" fontId="9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105" xfId="1" applyFont="1" applyFill="1" applyBorder="1" applyAlignment="1" applyProtection="1">
      <alignment horizontal="right" vertical="center" shrinkToFit="1"/>
      <protection locked="0"/>
    </xf>
    <xf numFmtId="38" fontId="9" fillId="0" borderId="106" xfId="1" applyFont="1" applyFill="1" applyBorder="1" applyAlignment="1" applyProtection="1">
      <alignment horizontal="right" vertical="center" shrinkToFit="1"/>
      <protection locked="0"/>
    </xf>
    <xf numFmtId="179" fontId="8" fillId="0" borderId="34" xfId="0" applyNumberFormat="1" applyFont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14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125" xfId="1" applyFont="1" applyFill="1" applyBorder="1" applyAlignment="1" applyProtection="1">
      <alignment horizontal="right" vertical="center" shrinkToFit="1"/>
      <protection locked="0"/>
    </xf>
    <xf numFmtId="38" fontId="9" fillId="0" borderId="114" xfId="1" applyFont="1" applyFill="1" applyBorder="1" applyAlignment="1" applyProtection="1">
      <alignment horizontal="right" vertical="center" shrinkToFit="1"/>
      <protection locked="0"/>
    </xf>
    <xf numFmtId="0" fontId="9" fillId="0" borderId="114" xfId="0" applyFont="1" applyBorder="1" applyAlignment="1" applyProtection="1">
      <alignment horizontal="right" vertical="center" shrinkToFit="1"/>
      <protection locked="0"/>
    </xf>
    <xf numFmtId="179" fontId="8" fillId="0" borderId="149" xfId="0" applyNumberFormat="1" applyFont="1" applyBorder="1" applyAlignment="1" applyProtection="1">
      <alignment horizontal="center" vertical="center" shrinkToFit="1"/>
      <protection locked="0"/>
    </xf>
    <xf numFmtId="176" fontId="9" fillId="0" borderId="33" xfId="2" applyNumberFormat="1" applyFont="1" applyFill="1" applyBorder="1" applyAlignment="1" applyProtection="1">
      <alignment horizontal="center" vertical="center" shrinkToFit="1"/>
    </xf>
    <xf numFmtId="176" fontId="9" fillId="0" borderId="2" xfId="2" applyNumberFormat="1" applyFont="1" applyFill="1" applyBorder="1" applyAlignment="1" applyProtection="1">
      <alignment horizontal="center" vertical="center" shrinkToFit="1"/>
    </xf>
    <xf numFmtId="179" fontId="16" fillId="0" borderId="18" xfId="0" applyNumberFormat="1" applyFont="1" applyBorder="1" applyAlignment="1" applyProtection="1">
      <alignment horizontal="center" vertical="center" shrinkToFit="1"/>
      <protection locked="0"/>
    </xf>
    <xf numFmtId="179" fontId="16" fillId="0" borderId="150" xfId="0" applyNumberFormat="1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150" xfId="0" applyFont="1" applyBorder="1" applyAlignment="1" applyProtection="1">
      <alignment horizontal="center" vertical="center" shrinkToFit="1"/>
      <protection locked="0"/>
    </xf>
    <xf numFmtId="0" fontId="16" fillId="0" borderId="136" xfId="0" applyFont="1" applyBorder="1" applyAlignment="1" applyProtection="1">
      <alignment horizontal="center" vertical="center" shrinkToFit="1"/>
      <protection locked="0"/>
    </xf>
    <xf numFmtId="0" fontId="16" fillId="0" borderId="151" xfId="0" applyFont="1" applyBorder="1" applyAlignment="1" applyProtection="1">
      <alignment horizontal="center" vertical="center" shrinkToFit="1"/>
      <protection locked="0"/>
    </xf>
    <xf numFmtId="177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49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2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3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3" xfId="0" applyNumberFormat="1" applyFont="1" applyFill="1" applyBorder="1" applyAlignment="1" applyProtection="1">
      <alignment horizontal="center" vertical="center" shrinkToFit="1"/>
    </xf>
    <xf numFmtId="176" fontId="9" fillId="0" borderId="2" xfId="0" applyNumberFormat="1" applyFont="1" applyFill="1" applyBorder="1" applyAlignment="1" applyProtection="1">
      <alignment horizontal="center" vertical="center" shrinkToFit="1"/>
    </xf>
    <xf numFmtId="0" fontId="9" fillId="0" borderId="28" xfId="0" applyNumberFormat="1" applyFont="1" applyBorder="1" applyAlignment="1" applyProtection="1">
      <alignment horizontal="center" vertical="center" shrinkToFit="1"/>
      <protection locked="0"/>
    </xf>
    <xf numFmtId="0" fontId="9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12" fillId="0" borderId="30" xfId="0" applyNumberFormat="1" applyFont="1" applyBorder="1" applyAlignment="1" applyProtection="1">
      <alignment horizontal="center" vertical="center" shrinkToFit="1"/>
      <protection locked="0"/>
    </xf>
    <xf numFmtId="0" fontId="12" fillId="0" borderId="41" xfId="0" applyNumberFormat="1" applyFont="1" applyBorder="1" applyAlignment="1" applyProtection="1">
      <alignment horizontal="center" vertical="center" shrinkToFit="1"/>
      <protection locked="0"/>
    </xf>
    <xf numFmtId="179" fontId="9" fillId="0" borderId="30" xfId="0" applyNumberFormat="1" applyFont="1" applyBorder="1" applyAlignment="1" applyProtection="1">
      <alignment horizontal="center" vertical="center" shrinkToFit="1"/>
      <protection locked="0"/>
    </xf>
    <xf numFmtId="179" fontId="9" fillId="0" borderId="4" xfId="0" applyNumberFormat="1" applyFont="1" applyBorder="1" applyAlignment="1" applyProtection="1">
      <alignment horizontal="center" vertical="center" shrinkToFit="1"/>
      <protection locked="0"/>
    </xf>
    <xf numFmtId="176" fontId="9" fillId="0" borderId="52" xfId="0" applyNumberFormat="1" applyFont="1" applyFill="1" applyBorder="1" applyAlignment="1" applyProtection="1">
      <alignment horizontal="center" vertical="center" shrinkToFit="1"/>
    </xf>
    <xf numFmtId="176" fontId="9" fillId="0" borderId="5" xfId="0" applyNumberFormat="1" applyFont="1" applyFill="1" applyBorder="1" applyAlignment="1" applyProtection="1">
      <alignment horizontal="center" vertical="center" shrinkToFit="1"/>
    </xf>
    <xf numFmtId="0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12" fillId="0" borderId="44" xfId="0" applyNumberFormat="1" applyFont="1" applyBorder="1" applyAlignment="1" applyProtection="1">
      <alignment horizontal="center" vertical="center" shrinkToFit="1"/>
      <protection locked="0"/>
    </xf>
    <xf numFmtId="38" fontId="9" fillId="0" borderId="136" xfId="1" applyFont="1" applyFill="1" applyBorder="1" applyAlignment="1" applyProtection="1">
      <alignment horizontal="right" vertical="center" shrinkToFit="1"/>
      <protection locked="0"/>
    </xf>
    <xf numFmtId="38" fontId="9" fillId="0" borderId="137" xfId="1" applyFont="1" applyFill="1" applyBorder="1" applyAlignment="1" applyProtection="1">
      <alignment horizontal="right" vertical="center" shrinkToFit="1"/>
      <protection locked="0"/>
    </xf>
    <xf numFmtId="38" fontId="3" fillId="0" borderId="48" xfId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38" fontId="3" fillId="0" borderId="17" xfId="1" applyFont="1" applyBorder="1" applyAlignment="1" applyProtection="1">
      <alignment horizontal="right" vertical="center"/>
      <protection locked="0"/>
    </xf>
    <xf numFmtId="41" fontId="6" fillId="0" borderId="69" xfId="0" applyNumberFormat="1" applyFont="1" applyBorder="1" applyAlignment="1" applyProtection="1">
      <alignment horizontal="right" vertical="center" shrinkToFit="1"/>
    </xf>
    <xf numFmtId="41" fontId="6" fillId="0" borderId="70" xfId="0" applyNumberFormat="1" applyFont="1" applyBorder="1" applyAlignment="1" applyProtection="1">
      <alignment horizontal="right" vertical="center" shrinkToFit="1"/>
    </xf>
    <xf numFmtId="179" fontId="6" fillId="0" borderId="7" xfId="0" applyNumberFormat="1" applyFont="1" applyBorder="1" applyAlignment="1" applyProtection="1">
      <alignment horizontal="right" vertical="center" shrinkToFit="1"/>
      <protection locked="0"/>
    </xf>
    <xf numFmtId="179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103" xfId="0" applyFont="1" applyBorder="1" applyAlignment="1" applyProtection="1">
      <alignment horizontal="right" vertical="center" shrinkToFit="1"/>
      <protection locked="0"/>
    </xf>
    <xf numFmtId="0" fontId="6" fillId="0" borderId="68" xfId="0" applyFont="1" applyBorder="1" applyAlignment="1" applyProtection="1">
      <alignment horizontal="righ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124" xfId="0" applyFont="1" applyBorder="1" applyAlignment="1" applyProtection="1">
      <alignment horizontal="right" vertical="center" shrinkToFit="1"/>
      <protection locked="0"/>
    </xf>
    <xf numFmtId="0" fontId="6" fillId="0" borderId="100" xfId="0" applyFont="1" applyBorder="1" applyAlignment="1" applyProtection="1">
      <alignment horizontal="right" vertical="center" shrinkToFit="1"/>
      <protection locked="0"/>
    </xf>
    <xf numFmtId="0" fontId="6" fillId="0" borderId="85" xfId="0" applyFont="1" applyBorder="1" applyAlignment="1" applyProtection="1">
      <alignment horizontal="right" vertical="center" shrinkToFit="1"/>
      <protection locked="0"/>
    </xf>
    <xf numFmtId="0" fontId="6" fillId="0" borderId="101" xfId="0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 applyProtection="1">
      <alignment horizontal="right" vertical="center" shrinkToFit="1"/>
      <protection locked="0"/>
    </xf>
    <xf numFmtId="176" fontId="24" fillId="0" borderId="0" xfId="0" applyNumberFormat="1" applyFont="1" applyAlignment="1" applyProtection="1">
      <alignment horizontal="center" vertical="center"/>
      <protection locked="0"/>
    </xf>
    <xf numFmtId="176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61" xfId="0" applyNumberFormat="1" applyFont="1" applyBorder="1" applyAlignment="1" applyProtection="1">
      <alignment horizontal="center" vertical="center"/>
      <protection locked="0"/>
    </xf>
    <xf numFmtId="176" fontId="9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76" fontId="6" fillId="0" borderId="53" xfId="0" applyNumberFormat="1" applyFont="1" applyBorder="1" applyAlignment="1" applyProtection="1">
      <alignment horizontal="center" vertical="center"/>
      <protection locked="0"/>
    </xf>
    <xf numFmtId="176" fontId="6" fillId="0" borderId="138" xfId="0" applyNumberFormat="1" applyFont="1" applyBorder="1" applyAlignment="1" applyProtection="1">
      <alignment horizontal="center" vertical="center"/>
      <protection locked="0"/>
    </xf>
    <xf numFmtId="176" fontId="6" fillId="0" borderId="50" xfId="0" applyNumberFormat="1" applyFont="1" applyBorder="1" applyAlignment="1" applyProtection="1">
      <alignment horizontal="center" vertical="center"/>
      <protection locked="0"/>
    </xf>
    <xf numFmtId="176" fontId="9" fillId="0" borderId="84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85" xfId="0" applyFont="1" applyFill="1" applyBorder="1" applyAlignment="1">
      <alignment horizontal="right" vertical="center" shrinkToFit="1"/>
    </xf>
    <xf numFmtId="179" fontId="6" fillId="0" borderId="8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Fill="1" applyBorder="1" applyAlignment="1">
      <alignment horizontal="right" vertical="center" shrinkToFit="1"/>
    </xf>
    <xf numFmtId="176" fontId="9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81" xfId="0" applyFont="1" applyFill="1" applyBorder="1" applyAlignment="1">
      <alignment horizontal="right" vertical="center" shrinkToFit="1"/>
    </xf>
    <xf numFmtId="176" fontId="9" fillId="0" borderId="6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68" xfId="0" applyFont="1" applyFill="1" applyBorder="1" applyAlignment="1">
      <alignment horizontal="right" vertical="center" shrinkToFit="1"/>
    </xf>
    <xf numFmtId="179" fontId="6" fillId="0" borderId="134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75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2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21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9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9" xfId="0" applyFont="1" applyFill="1" applyBorder="1" applyAlignment="1">
      <alignment horizontal="right" vertical="center" shrinkToFit="1"/>
    </xf>
    <xf numFmtId="179" fontId="6" fillId="0" borderId="12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7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5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6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07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02" xfId="0" applyNumberFormat="1" applyFont="1" applyFill="1" applyBorder="1" applyAlignment="1">
      <alignment horizontal="right" vertical="center" shrinkToFit="1"/>
    </xf>
    <xf numFmtId="176" fontId="9" fillId="0" borderId="10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03" xfId="0" applyFont="1" applyFill="1" applyBorder="1" applyAlignment="1">
      <alignment horizontal="right" vertical="center" shrinkToFit="1"/>
    </xf>
    <xf numFmtId="38" fontId="3" fillId="0" borderId="48" xfId="1" applyFont="1" applyFill="1" applyBorder="1" applyAlignment="1" applyProtection="1">
      <alignment horizontal="right" vertical="center"/>
      <protection locked="0"/>
    </xf>
    <xf numFmtId="38" fontId="3" fillId="0" borderId="16" xfId="1" applyFont="1" applyFill="1" applyBorder="1" applyAlignment="1" applyProtection="1">
      <alignment horizontal="right" vertical="center"/>
      <protection locked="0"/>
    </xf>
    <xf numFmtId="38" fontId="3" fillId="0" borderId="17" xfId="1" applyFont="1" applyFill="1" applyBorder="1" applyAlignment="1" applyProtection="1">
      <alignment horizontal="right" vertical="center"/>
      <protection locked="0"/>
    </xf>
    <xf numFmtId="38" fontId="9" fillId="0" borderId="15" xfId="1" applyFont="1" applyFill="1" applyBorder="1" applyAlignment="1" applyProtection="1">
      <alignment horizontal="center" vertical="center" shrinkToFit="1"/>
      <protection locked="0"/>
    </xf>
    <xf numFmtId="38" fontId="9" fillId="0" borderId="16" xfId="1" applyFont="1" applyFill="1" applyBorder="1" applyAlignment="1" applyProtection="1">
      <alignment horizontal="center" vertical="center" shrinkToFit="1"/>
      <protection locked="0"/>
    </xf>
    <xf numFmtId="38" fontId="9" fillId="0" borderId="46" xfId="1" applyFont="1" applyFill="1" applyBorder="1" applyAlignment="1" applyProtection="1">
      <alignment horizontal="center" vertical="center" shrinkToFit="1"/>
      <protection locked="0"/>
    </xf>
    <xf numFmtId="38" fontId="9" fillId="0" borderId="48" xfId="1" applyFont="1" applyFill="1" applyBorder="1" applyAlignment="1" applyProtection="1">
      <alignment horizontal="center" vertical="center" shrinkToFit="1"/>
      <protection locked="0"/>
    </xf>
    <xf numFmtId="38" fontId="9" fillId="0" borderId="17" xfId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178" fontId="3" fillId="0" borderId="15" xfId="0" applyNumberFormat="1" applyFont="1" applyFill="1" applyBorder="1" applyAlignment="1" applyProtection="1">
      <alignment horizontal="center" vertical="center"/>
      <protection locked="0"/>
    </xf>
    <xf numFmtId="178" fontId="3" fillId="0" borderId="16" xfId="0" applyNumberFormat="1" applyFont="1" applyFill="1" applyBorder="1" applyAlignment="1" applyProtection="1">
      <alignment horizontal="center" vertical="center"/>
      <protection locked="0"/>
    </xf>
    <xf numFmtId="178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23" xfId="0" applyNumberFormat="1" applyFont="1" applyFill="1" applyBorder="1" applyAlignment="1" applyProtection="1">
      <alignment horizontal="center" vertical="center"/>
      <protection locked="0"/>
    </xf>
    <xf numFmtId="177" fontId="3" fillId="0" borderId="6" xfId="0" applyNumberFormat="1" applyFont="1" applyFill="1" applyBorder="1" applyAlignment="1" applyProtection="1">
      <alignment horizontal="center" vertical="center"/>
      <protection locked="0"/>
    </xf>
    <xf numFmtId="177" fontId="3" fillId="0" borderId="24" xfId="0" applyNumberFormat="1" applyFont="1" applyFill="1" applyBorder="1" applyAlignment="1" applyProtection="1">
      <alignment horizontal="center" vertical="center"/>
      <protection locked="0"/>
    </xf>
    <xf numFmtId="38" fontId="17" fillId="0" borderId="7" xfId="1" applyFont="1" applyFill="1" applyBorder="1" applyAlignment="1" applyProtection="1">
      <alignment horizontal="center" vertical="center" shrinkToFit="1"/>
      <protection locked="0"/>
    </xf>
    <xf numFmtId="38" fontId="17" fillId="0" borderId="8" xfId="1" applyFont="1" applyFill="1" applyBorder="1" applyAlignment="1" applyProtection="1">
      <alignment horizontal="center" vertical="center" shrinkToFit="1"/>
      <protection locked="0"/>
    </xf>
    <xf numFmtId="38" fontId="9" fillId="0" borderId="8" xfId="1" applyFont="1" applyFill="1" applyBorder="1" applyAlignment="1" applyProtection="1">
      <alignment horizontal="center" vertical="center" shrinkToFit="1"/>
      <protection locked="0"/>
    </xf>
    <xf numFmtId="38" fontId="9" fillId="0" borderId="9" xfId="1" applyFont="1" applyFill="1" applyBorder="1" applyAlignment="1" applyProtection="1">
      <alignment horizontal="center" vertical="center" shrinkToFit="1"/>
      <protection locked="0"/>
    </xf>
    <xf numFmtId="0" fontId="17" fillId="0" borderId="61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56" fontId="17" fillId="0" borderId="11" xfId="0" applyNumberFormat="1" applyFont="1" applyBorder="1" applyAlignment="1" applyProtection="1">
      <alignment horizontal="center" vertical="center" shrinkToFit="1"/>
      <protection locked="0"/>
    </xf>
    <xf numFmtId="56" fontId="17" fillId="0" borderId="18" xfId="0" applyNumberFormat="1" applyFont="1" applyBorder="1" applyAlignment="1" applyProtection="1">
      <alignment horizontal="center" vertical="center" shrinkToFit="1"/>
      <protection locked="0"/>
    </xf>
    <xf numFmtId="180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38" fontId="9" fillId="0" borderId="7" xfId="1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7" fillId="0" borderId="62" xfId="0" applyFont="1" applyFill="1" applyBorder="1" applyAlignment="1" applyProtection="1">
      <alignment horizontal="center" vertical="center" shrinkToFit="1"/>
      <protection locked="0"/>
    </xf>
    <xf numFmtId="0" fontId="17" fillId="0" borderId="136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33625" y="1734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93C1BA5-9F0E-4EF8-A190-7B8784636AA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5999583-0CAD-4AF4-B866-6FEF4287080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71F841F-7139-4C3E-A3A2-E54A9107EF0C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1794027-D7E6-4C0B-BDDD-150353F2BFF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8FD58A8-321E-4122-804D-6EB2F50A21A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FAFF66F-07A1-4EE9-8321-0421184FA6A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4270A6C-963E-4962-A8F6-CC8664530CE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3956CEF-763C-408E-A32D-97F61897EDC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9B35C84-CBDB-4E6C-A860-A7A126C1763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322EB0F-AD72-4BB9-97AD-8493B8B0F20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8A378AF-B3F5-489D-A7C8-ABD90F6A645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9B0253B-2770-4F68-AB48-84393C72DD04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69639448-31FC-45F2-9842-C03C1EAF0017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3C3BACC-5BA6-4A34-AE7A-699B94043E3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EEC5A79-8AC8-4A82-BCD0-4A46103A8EE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0F7358F-8B08-496D-85C7-6A4D1012309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2B52718A-BA0D-45EC-9E18-251CF6574D31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27FB600-D166-4131-AA32-E1E38149A83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1B756F9-D60C-4C4B-8D81-BB8812A2BD24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9AD16CC-80E4-425B-BEA7-75F798D343A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697EAB53-58FE-4B55-A5F8-8938BB46E33D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E4C8773-F9B5-4A9D-B51E-CD0871C1C787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653DBAB1-6404-472F-B3B4-243D4BDCA4B1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122F850-9056-4DF1-A066-EF5F84FD950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8B2A229-501E-4DC2-A8AA-3C7C1477726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419A7675-1BAA-4073-BF4A-091AAAE338B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BDC65E0-5B28-4C3E-8FC7-54AA05CE131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F1699229-638E-4EE6-936B-9A5BFC69FF67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10BAD49E-7EC9-4A37-B7D6-12F46EED2D8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18E1C2B-511D-47CD-B449-52857136409D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9517E926-16E5-4BEF-9400-C260079494CD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BD204D45-2B0F-46F8-BB62-456B9548D5C2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6B515E8-E3AB-4917-A49C-680D39FCBE4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1DCD586-E9EC-4AF4-B617-A86F71A8166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7888D3B3-6D59-468F-988C-F52E3636E9D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929213F7-A88C-41AB-B34F-266F01F8EF2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1875E7B-9080-490D-8549-7BC3E5459E0C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CC681ABD-D35F-4FB3-A02F-08A0D6EDC9B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9375324-7704-4830-A7AF-7C2FDF3729E2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C19CC518-855C-4C73-9E2D-529124F4634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93D7EF94-887A-442A-AB9B-535B38E4891D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FE3DC725-0AA5-4CDF-9E85-EE65F89331C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ED14A033-E09E-479A-9BC2-3CEBD560E29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7FDA03CA-B51B-44B9-957B-8AB36D62AF1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D98341EF-2CDF-437B-B7E0-24EBB54A7CD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5C61354E-9123-4630-9BE2-9FBD6153814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C3C9EC75-F177-4108-B565-EC0131E651C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6BE9055C-58A9-4500-9E94-44AA94237C6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E7B191C-7B92-40EC-9587-61537D48421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59078166-7956-4772-B0F1-D430ECF8B7B7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3AD9537B-33FD-429E-87F6-D89E49FA39B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4B1F4E8D-27AC-4329-A48F-18311DA5015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44880015-99B5-4B38-BD3B-49A7E7C3CD3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9B51F789-1D9A-44EA-B3EE-2ED24C73E02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E29AF45-F796-4F2E-970A-92C479EE45A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78BF437-F74E-4CE5-BA09-497933358801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8BC607A1-1BF2-4546-B8FB-F8E8596C334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54DE615E-75FE-4808-BC0D-90BD8BE3331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BC8F463D-CF3D-4159-BDC4-3A3448C73059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BC39A584-EC22-408E-A395-FD4683434B0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B0EE4814-E95B-4B78-B0D6-CF0732C50E6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61BED1D1-420C-487C-8ACE-790274DC073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B0BE18CE-4890-4E26-A6E7-E3629C7A728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AC8007B7-2CEB-43E5-A0EF-65557AD6E50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FE129D6D-7AB6-427A-9A42-E931BC8CC55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C7294C47-5949-4E0F-8553-911235D3862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63FDDE56-1A29-4554-9EF1-A75EC1FABD6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F1B1ED67-94D0-4232-A7CD-6CF965F344F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F4DFF725-1AC7-4004-AE09-780896F979A9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16AD9BFC-7FEC-4558-A6FE-34CA6C0BDD3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E7E6422F-D154-420B-8964-0657F6AA0BF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EB4D7537-2730-495A-BD76-B12BD6CD54A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188DBB9-9F7C-4FCE-8012-D576719C40E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D86A08DA-1162-4705-A0B6-5C4F5842DBC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8D83AECC-E5A3-4808-933F-4B11B23B18E5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FAB33CE-87A9-4C90-8339-A80FEE94F4B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957839E8-AB19-4885-9519-96C76EFBB12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F5FD60D2-336A-41CC-BA74-388DBFFDE87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F62595BE-ED86-4ABD-B66A-6691271A033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90D55B5E-E643-4B2F-B763-AB05696AC7C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4D2DF529-CDF9-4ADB-8F07-BF61C529C93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1F931DF2-1CB9-44B7-A82B-4481C691356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1E41606A-88E7-44DE-B803-C9D07A67AD3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CAF0CCE5-1466-4432-BDC8-F6E5F3B5700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D1296450-8C0E-439A-8152-F6ACF3E28FF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C4A96A5B-ED15-4AA8-8667-C2A334FF376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F4C1FF2A-C532-4243-A09D-A4901CECDDA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5FF2ED36-B86F-4ADA-B705-AD0A92F421F9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2B7714F8-4845-4813-B65A-08C0A4330C1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64D69CED-59BF-4758-943A-5CEDF1D0568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2BD095A7-232A-4454-ACF9-4D6C61B705D1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5D94BC3-A896-40EC-9FF5-F53B9447E04C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D6494906-77B3-4464-A7F1-6FAAFF3D7A8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B17F2EC6-FCC5-4B8B-B1A9-CBAE139889E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21D7D948-D72E-4266-A92B-6996BB9026E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5A22AF3A-5972-4298-8987-A3B3E689D3F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71424E94-1321-40B1-84F3-78B775C7163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99647F86-0942-4A56-BF56-0BCAE258184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5F16C015-8CF2-46C0-99A0-89678AFA13E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9A585C6A-7DFE-4302-AEBF-D0D17984B81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93827DDA-BE54-4728-93F9-B49EF5BD8D95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614064D3-4F08-4AE0-8F9D-7FC239222BC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6BF0C161-80B8-4923-B89C-52493C79E5D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A8330CA5-60CA-4DC6-9C7B-4946845A12A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1A5B5936-E3E6-4621-9B1D-D9C1FCFB3D1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F66AF994-0A0D-4EFE-AAA2-2B7148FC330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12F8AA79-0818-4FBD-99B5-93E3FBC43B15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A0283604-E2BA-43DC-8CFD-E2C2317C25B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F54FC427-2B3B-4975-8A0D-7926D7786ADC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8E4A80D8-E612-4EF6-A24F-7369223426A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93C58738-4B2A-4E4A-A126-18DC996297B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C987300A-FBF6-4AE6-9A49-8804B357D83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1FCA41B3-4618-4391-8289-DA69C79AF95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2505FFDC-4BDB-443B-914C-934D93B366CE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FA7C03A7-F957-41EB-A636-F628E223551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464D20A4-F3AA-4B7C-88F5-F119197CAB0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CB7F44A7-F9B8-405D-807B-B6BBE1D0DD7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72DD6591-9A57-4637-A0A5-22F2B27B616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E06D9265-37B7-4489-8970-6494A78493B9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54734CF5-CC28-4469-88AE-45D27350FC8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F84BC848-99F7-47C3-AD9C-2C3B352DBA79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B4240205-ACC6-4A65-A42A-50CE99D017D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7710BF68-BB23-4B63-906E-969E428DD44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456106CF-CD29-40D1-9EC8-5EDBC68019D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8C46102B-E2A5-4507-A19E-24A9227A567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7CD18320-99E9-4146-9529-6733CE60D26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439F51A2-037C-4B14-A029-C1E945C21E4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B53D822D-9D72-4271-AFBE-1D036595860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61891387-91B4-43CA-916E-2D9EED01703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8BA67AB1-7547-4999-8222-907DC72020D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D3DD5186-8478-41E8-AE04-B48103C8E565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BCE22525-0517-47DC-ADB1-C3B24538AF4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C9C08461-67D1-4B8D-8182-C8BFEA0435E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1C634F42-14AC-4989-B462-3156563A000E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16FA294-A368-49F6-B227-088A38C5F27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1D860E40-1D01-412D-B1CE-685E120F366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70271DFE-EEAE-4C64-B5A3-FACA42139F1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98F002E-AE4A-4FB9-8EC1-7C5364F7EC8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C4D02D11-F2E0-4F6A-BB1E-F2CA36584025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B8493D08-0892-4E85-8264-752E4AD3A86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25D5F3C2-62BD-4C34-AB51-2408F6EFC5CC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DB7178E5-FD63-481D-8D94-9D517F18AA7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525BC3DB-E1A0-40B6-98C5-D5EA2ABF09A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DF018719-980A-4E43-A0B4-22B21BE2412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FB9B8317-A4E4-4740-BC55-63B6396E9CC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FFF89F11-AC3F-4E4F-9A15-4F4B82FBC759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22BFD0F5-0EC1-43BE-8019-7A69644E617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CA4252E7-0BE5-4FDA-8E7D-D506FB99986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F68FDDBF-1D06-488F-B5FB-1D69F1D135F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40C3BE37-E1BF-41D7-8091-4D7EB16B6FA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3E567B3A-555C-445F-B8D3-5E96FC9AC21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654F343C-42DB-4FBB-9F9F-989F05A9B60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4F0E0F1E-0485-443F-8036-41C309633031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B8585CF-DC1C-4BB7-9FE5-00474A88969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42D3DE71-2B81-4865-8830-E9E2933841E1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EA0A52F4-6490-46F3-96EF-99DE541CCCC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E96A7A85-E806-42FA-A1F7-B739A27F9571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AF27446-E927-4B91-BE85-B9B58301576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7E24271D-24BF-4CF6-A36C-4A371BC4614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574C458E-999A-4F04-B828-990C7F5364A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8C8BCB42-CC0F-4CD7-A32F-9CA9B1F70EA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B7F8B27-A778-4233-8C01-1BF792F93DD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C67DCB0B-D339-4431-AF38-CBB94855579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421703BD-F230-4298-A68A-7B800887B0BC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B7AC9511-73BF-4A98-A407-8EE6FA1DF645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967AEE74-7F58-4951-9D4D-4C89963DFCA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7766DCE4-277C-4349-B69A-5758D5D0813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55E0FC15-B0D5-4D62-B4D6-9FF46D148FD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6F444423-AA98-46EC-BB53-A71BA3D6395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0ADD0506-B101-4C41-9745-F4F667F919BE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D6E61745-5E61-4F89-A685-3FB5563C8F5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3874706E-B716-45E4-8322-048E7A17F8D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C8270A08-0426-44A2-9207-534D01A1438C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B9BFD7A-98A3-4CAD-AC33-ADD1F8BCB87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63E594F8-D724-4F2F-BB24-0B984A1DA86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55AADE50-31FE-44CF-B646-0F61970BBEF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B217867F-4411-4EBD-9465-73959D6036B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DC7CD0A-B14A-4E15-BF07-4FB4259A79B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C2AF14E8-A062-4D7A-8E6B-C85BCDEFB49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83C65BD0-B105-48FA-88C1-2B4EF6F08D4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E8E47CAA-D7DD-4BDE-B46E-B65C791B8CEE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16850A60-1B4D-46BB-8399-11F2E8520B1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A6DC5D7D-193A-484A-ADDF-9D0847A1AA61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F9D41458-0CF8-4643-8561-187C933DE19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5874A8EB-DF66-4636-9E77-E1B64BFDD11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EE7F55E8-6B78-4F04-BF91-A00B9150B29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33971296-826B-457E-B87B-7408FD80559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275D4966-A975-4232-89AF-75E0325E394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BB13692-EFA4-4330-A862-B1D0F55E913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92E0092F-343E-49C6-9BDC-0A98049E6AD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A9AAC17C-7C25-4A05-89E2-CE6F96836E3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6B2D11C7-25E1-4188-9FDB-47DF0567EC6C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EC834A34-2594-4CCF-AD93-6B41AEF7D5A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3038A32-23F4-4102-BDCE-BE5F321AB5D5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4BA28E2-648F-40D1-A8B3-11EA4C10BDE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91D31104-33D9-4E2F-9850-FB1B4522BB3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CDC57C19-7C55-44B5-90B2-EF8B2A6667D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D167BB1B-84AF-46B1-8E5F-1E37F67BB3C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543250D8-ED4F-4949-9174-26D12A0F84A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18F043D4-F881-4B55-89A1-76707599F44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1ADA28AA-CEC6-482D-94EF-36A0DE30235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0B7DC3C7-2255-4CD2-BF89-943DFA3088B7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64E9336B-23A8-4CAD-80EC-000D496F16F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9CEAB5CB-B174-4DC9-A3A2-A4372CBFBED1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15692F9A-7984-486E-BD7C-6AF351029A7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4E003DFB-BBF0-43C1-9D8F-FD79E7A5C00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A6169C2-321C-43EE-9E21-50556E8D349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8E050D0F-F55E-4372-A431-CC6AAD45D42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F545D888-DABC-4471-80F7-F36EE2B43B21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E36EF073-DC91-488F-813F-10A9BD790CE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11F7F3F2-B4C8-41DA-8B71-7CB6FADEBB0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5C145A00-4DD3-40C2-B6DE-124F96A0654F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B31F1C50-F41E-4AF9-AC98-8D39CA93D57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600B0D4F-2809-4E09-AE74-FCE63E711138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9682A7F3-0607-4F0D-BC26-720873762FA3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A7F05FBA-E883-40C7-B04B-363155116BD6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8B2DDBB-5393-49AB-9B8D-572215516D8A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700BE8BB-3DFD-4EB3-9E4A-9F897000E359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AF91000D-9487-435E-81CD-F9DD76376C3D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8A3B4835-ACB6-4935-84E6-5E18B2415DD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E3031DD5-B26D-419B-9F98-A2C3399F31D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FDF04AEE-BFD6-4F14-A4F8-84E14E268A54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99D84E3F-8AE1-4AC3-BA51-B730DD14C572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FC1A9866-D5E4-4669-94B2-0B41556A2A10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7DB57A1F-C45B-4956-B7C9-59395BEB026B}"/>
            </a:ext>
          </a:extLst>
        </xdr:cNvPr>
        <xdr:cNvSpPr txBox="1"/>
      </xdr:nvSpPr>
      <xdr:spPr>
        <a:xfrm>
          <a:off x="2324100" y="178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6BE5006F-B55D-48B4-AE61-1B3383758B7A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C974044E-7CDF-4EFC-949F-5EAB2E19D733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690618E8-D9B0-4919-9FC2-361726E18C56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97775526-E5FC-48E1-A946-4F62079E93E0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1F7012EE-F0BC-4F6E-A57C-A24523931A3C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DE4D4837-F993-4950-9E56-663388B7A1E3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D11D5BE8-9FF0-4012-BC1D-A4B69AB11F32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3F91224D-FA51-43A2-9DED-682CA824A4D9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C0B2ACD4-87FF-4D1C-8CF1-234FE1CB53CB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D899F543-C431-4A14-8CD9-0DE26A955E77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2F666840-22B0-4192-BDCD-172F4BCDB24B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5CE2C812-84BA-4168-A1BE-D136895C0558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FB8BFFF0-0722-42EB-99BD-40D7DD440E72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79E188CA-FEB1-4736-8EB3-050C26E31203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81F1950C-0A0A-46DD-9041-72E95A21C81B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05A6A0BA-3B2D-4474-9C4E-77F242280BA8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4597C318-95F2-43A4-83A9-51385BC9D3D1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90E4A6FC-F561-462D-9A50-4544920FDB2C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B5441C18-1E46-4B13-A46E-45D9994EAC85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7B8DAF36-2290-4242-817B-D2A5EA9192B4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44198212-49F0-49FF-A097-C33468B79845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42F0F070-7840-4D11-A2AD-B2A781BC10E9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7C2B81E2-F693-449E-98F8-85360374E685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B86259BC-3702-4E42-B8EE-96FF03697335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8385BF5F-2C70-4AF1-9790-071E023E2C7F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EED7963A-A93A-479B-BF7C-B5CC8A6D7B80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B593A282-BB2A-4986-95DC-BC545D073C69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B720FD0-6165-4EF2-9E42-24609468BD9A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05211D53-8796-47B6-9187-85B39E2DD101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98A8CA21-1294-432F-9937-06086C48262D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4E1EB867-546F-47B3-A09F-F33637624F78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96DBDFB4-E475-43BC-829C-3D8A31F0DBC8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635F5FA3-F193-4FC0-A2B6-880E315C9055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54081458-0DB2-47C4-820C-396F09FE1EBB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781A29CD-3D10-4682-B1B8-ADEC94E90010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E5A7D072-2E0F-47A2-876C-210DB959A395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7221239E-AFA4-4BF7-85A4-E3C1247A775B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9D5A969B-5357-433D-A6A5-137D324CA35B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58C369D0-6AD3-402E-82B6-C9AC97B42CC8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EA3BD537-DE65-415F-90A6-059972AD3605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0E4BB909-6F15-4ABE-81CA-E4D90BA54E6A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068A788B-0F05-44F9-955D-7F537CC18813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9B44EED4-3F0D-4CF0-8ED7-368758D6AC0D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7A78F47E-9EEE-40EC-B1F9-F8108E5F4B4D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6164E0C8-B81B-4BBE-B000-CE19720C0CB9}"/>
            </a:ext>
          </a:extLst>
        </xdr:cNvPr>
        <xdr:cNvSpPr txBox="1"/>
      </xdr:nvSpPr>
      <xdr:spPr>
        <a:xfrm>
          <a:off x="232410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333625" y="1703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E890AC3-453E-4887-960C-2049B89486CD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5845DBC-1849-4A5D-B3A4-762AD33F63F8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51D7D6D-6CFC-4CAD-A38C-B342AA437E4E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119F847-FB3A-42E7-880A-7E06E15EB448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37E9FF8-187A-4E2E-AC12-4622B1982DF4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37A9A11-81E6-447F-BC61-488C413F97B1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B59E2BE-4444-4FBF-AFEA-53F9604F8B0F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AE0A51F-FC95-428F-BCB6-6B2C56822B4B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8B78C9E-348B-44F0-8341-7244086F07EB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542075A-8C6F-4201-875E-7AA1390C3035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2F614E7-BF90-4B95-9DE2-E7A6A37388DB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4B38898-05C7-4C81-AE04-26F501E43DFA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46B5199-7D77-4961-8AD0-38F8F672A30F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C2A91D5-8623-4996-8CAF-E0E386BF22BC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DA680EF-8EA6-47C3-9630-A1DF2F85FDE2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B2825BE-0921-478C-8530-DCD002E7BA5B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314C2C4-5296-415B-AF5E-9E0DA5C73F17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22AF454-BB8D-44D1-9912-F3BADF50F73C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A20E8CD-C191-4FE1-B2B5-6258D1CFF281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8A0F18C-A47D-4E5E-A426-90F7D8BAE1FD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6666FF0-A5E5-4AAE-9FD9-AC2B8EDED1AF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3D8CFD1-3E92-4BAB-B3FF-677383AD5536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9D87B4E-82BD-4CC9-B4AB-CC978FA1518D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B83661B-17E7-4CA8-A831-7B1AA48CED7D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A705D22-46D0-467F-B28F-19435597A579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3B4261B-F967-407F-9A09-6EFF52009D87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D3FA3C0-B142-4ED9-8BBF-F773ED93AB36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6393D55-5C3B-49BD-883A-955A851EAFAD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BE82FD2-6BBB-4C2C-8F9B-B475B0107D9D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1932ED2-FE18-4728-95E2-742C139DEA2A}"/>
            </a:ext>
          </a:extLst>
        </xdr:cNvPr>
        <xdr:cNvSpPr txBox="1"/>
      </xdr:nvSpPr>
      <xdr:spPr>
        <a:xfrm>
          <a:off x="2324100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59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4A4120C8-8FF5-4E86-9E11-1FAAAD447A89}"/>
            </a:ext>
          </a:extLst>
        </xdr:cNvPr>
        <xdr:cNvSpPr txBox="1"/>
      </xdr:nvSpPr>
      <xdr:spPr>
        <a:xfrm>
          <a:off x="2324100" y="173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FDDF353-15C6-4FE2-BC5C-E039B2E97386}"/>
            </a:ext>
          </a:extLst>
        </xdr:cNvPr>
        <xdr:cNvSpPr txBox="1"/>
      </xdr:nvSpPr>
      <xdr:spPr>
        <a:xfrm>
          <a:off x="232410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8C98050-1AB9-4259-A94C-F68B54D69189}"/>
            </a:ext>
          </a:extLst>
        </xdr:cNvPr>
        <xdr:cNvSpPr txBox="1"/>
      </xdr:nvSpPr>
      <xdr:spPr>
        <a:xfrm>
          <a:off x="232410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212D993-B737-4CD6-8E82-416918088D9D}"/>
            </a:ext>
          </a:extLst>
        </xdr:cNvPr>
        <xdr:cNvSpPr txBox="1"/>
      </xdr:nvSpPr>
      <xdr:spPr>
        <a:xfrm>
          <a:off x="232410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7B0596C-7907-4307-9FB7-6EEDE2987B26}"/>
            </a:ext>
          </a:extLst>
        </xdr:cNvPr>
        <xdr:cNvSpPr txBox="1"/>
      </xdr:nvSpPr>
      <xdr:spPr>
        <a:xfrm>
          <a:off x="232410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2ABCC89-3BBE-49E4-A092-B01A0CBB85D8}"/>
            </a:ext>
          </a:extLst>
        </xdr:cNvPr>
        <xdr:cNvSpPr txBox="1"/>
      </xdr:nvSpPr>
      <xdr:spPr>
        <a:xfrm>
          <a:off x="232410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4E6F388-C622-48FC-9403-E31D040829F4}"/>
            </a:ext>
          </a:extLst>
        </xdr:cNvPr>
        <xdr:cNvSpPr txBox="1"/>
      </xdr:nvSpPr>
      <xdr:spPr>
        <a:xfrm>
          <a:off x="232410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85958D4-CB89-40BA-81A3-993C2C2A2E50}"/>
            </a:ext>
          </a:extLst>
        </xdr:cNvPr>
        <xdr:cNvSpPr txBox="1"/>
      </xdr:nvSpPr>
      <xdr:spPr>
        <a:xfrm>
          <a:off x="232410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60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EBE7708-4F4A-4C29-A619-E8B896261F7E}"/>
            </a:ext>
          </a:extLst>
        </xdr:cNvPr>
        <xdr:cNvSpPr txBox="1"/>
      </xdr:nvSpPr>
      <xdr:spPr>
        <a:xfrm>
          <a:off x="232410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21021;&#20219;&#32773;&#30740;&#20462;&#32076;&#36027;&#32207;&#25324;&#34920;&#31561;&#65288;&#23567;&#23398;&#26657;&#12539;&#32000;&#2133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 初任研"/>
      <sheetName val="記入例 拠点校"/>
      <sheetName val="記入例 ２年次"/>
      <sheetName val="記入例 ３年次"/>
      <sheetName val="初任研経費総括表"/>
      <sheetName val="拠点校指導教員"/>
      <sheetName val="（２年次）経費総括表"/>
      <sheetName val="（３年次）経費総括表"/>
    </sheetNames>
    <sheetDataSet>
      <sheetData sheetId="0"/>
      <sheetData sheetId="1"/>
      <sheetData sheetId="2"/>
      <sheetData sheetId="3"/>
      <sheetData sheetId="4"/>
      <sheetData sheetId="5">
        <row r="40">
          <cell r="M40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view="pageBreakPreview" zoomScale="50" zoomScaleNormal="70" zoomScaleSheetLayoutView="50" workbookViewId="0">
      <selection activeCell="K1" sqref="K1"/>
    </sheetView>
  </sheetViews>
  <sheetFormatPr defaultRowHeight="15.75" x14ac:dyDescent="0.15"/>
  <cols>
    <col min="1" max="1" width="2.625" style="19" customWidth="1"/>
    <col min="2" max="19" width="8.125" style="19" customWidth="1"/>
    <col min="20" max="20" width="5.875" style="19" customWidth="1"/>
    <col min="21" max="16384" width="9" style="19"/>
  </cols>
  <sheetData>
    <row r="1" spans="1:20" s="3" customFormat="1" ht="30.75" thickBot="1" x14ac:dyDescent="0.2">
      <c r="A1" s="1"/>
      <c r="B1" s="2"/>
      <c r="C1" s="1"/>
      <c r="D1" s="1"/>
      <c r="E1" s="1"/>
      <c r="F1" s="1"/>
      <c r="G1" s="1"/>
      <c r="H1" s="1"/>
      <c r="J1" s="2" t="s">
        <v>140</v>
      </c>
      <c r="K1" s="4">
        <v>7</v>
      </c>
      <c r="L1" s="1" t="s">
        <v>110</v>
      </c>
      <c r="M1" s="1"/>
      <c r="N1" s="1"/>
      <c r="O1" s="1"/>
      <c r="P1" s="1"/>
      <c r="Q1" s="220" t="s">
        <v>71</v>
      </c>
      <c r="R1" s="221"/>
      <c r="S1" s="222"/>
      <c r="T1" s="1"/>
    </row>
    <row r="2" spans="1:20" s="3" customFormat="1" ht="22.5" customHeight="1" x14ac:dyDescent="0.15">
      <c r="A2" s="1"/>
      <c r="B2" s="2"/>
      <c r="C2" s="1"/>
      <c r="D2" s="1"/>
      <c r="E2" s="1"/>
      <c r="F2" s="1"/>
      <c r="G2" s="1"/>
      <c r="H2" s="1"/>
      <c r="I2" s="2"/>
      <c r="J2" s="5"/>
      <c r="K2" s="5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22.5" customHeight="1" x14ac:dyDescent="0.15">
      <c r="A3" s="183"/>
      <c r="B3" s="7"/>
      <c r="C3" s="8"/>
      <c r="D3" s="8"/>
      <c r="E3" s="9"/>
      <c r="F3" s="9"/>
      <c r="G3" s="9"/>
      <c r="H3" s="223" t="s">
        <v>22</v>
      </c>
      <c r="I3" s="224"/>
      <c r="J3" s="223">
        <v>500201</v>
      </c>
      <c r="K3" s="225"/>
      <c r="L3" s="225"/>
      <c r="M3" s="224"/>
      <c r="N3" s="226" t="s">
        <v>23</v>
      </c>
      <c r="O3" s="226"/>
      <c r="P3" s="226" t="s">
        <v>52</v>
      </c>
      <c r="Q3" s="226"/>
      <c r="R3" s="226"/>
      <c r="S3" s="226"/>
    </row>
    <row r="4" spans="1:20" s="3" customFormat="1" ht="22.5" customHeight="1" x14ac:dyDescent="0.15">
      <c r="A4" s="9"/>
      <c r="B4" s="9"/>
      <c r="C4" s="9"/>
      <c r="D4" s="10"/>
      <c r="E4" s="10"/>
      <c r="F4" s="10"/>
      <c r="G4" s="10"/>
      <c r="H4" s="223" t="s">
        <v>24</v>
      </c>
      <c r="I4" s="224"/>
      <c r="J4" s="223" t="s">
        <v>53</v>
      </c>
      <c r="K4" s="225"/>
      <c r="L4" s="225"/>
      <c r="M4" s="224"/>
      <c r="N4" s="227" t="s">
        <v>37</v>
      </c>
      <c r="O4" s="11" t="s">
        <v>38</v>
      </c>
      <c r="P4" s="223" t="s">
        <v>54</v>
      </c>
      <c r="Q4" s="225"/>
      <c r="R4" s="225"/>
      <c r="S4" s="224"/>
    </row>
    <row r="5" spans="1:20" s="3" customFormat="1" ht="22.5" customHeight="1" x14ac:dyDescent="0.15">
      <c r="A5" s="9"/>
      <c r="B5" s="9"/>
      <c r="C5" s="9"/>
      <c r="D5" s="9"/>
      <c r="E5" s="9"/>
      <c r="F5" s="9"/>
      <c r="G5" s="9"/>
      <c r="H5" s="223" t="s">
        <v>89</v>
      </c>
      <c r="I5" s="224"/>
      <c r="J5" s="223" t="s">
        <v>88</v>
      </c>
      <c r="K5" s="225"/>
      <c r="L5" s="225"/>
      <c r="M5" s="224"/>
      <c r="N5" s="228"/>
      <c r="O5" s="180" t="s">
        <v>21</v>
      </c>
      <c r="P5" s="223" t="s">
        <v>55</v>
      </c>
      <c r="Q5" s="225"/>
      <c r="R5" s="225"/>
      <c r="S5" s="224"/>
    </row>
    <row r="6" spans="1:20" ht="22.5" customHeight="1" x14ac:dyDescent="0.15">
      <c r="A6" s="13"/>
      <c r="B6" s="8"/>
      <c r="C6" s="8"/>
      <c r="D6" s="14"/>
      <c r="E6" s="14"/>
      <c r="F6" s="14"/>
      <c r="G6" s="14"/>
      <c r="H6" s="14"/>
      <c r="I6" s="14"/>
      <c r="J6" s="14"/>
      <c r="K6" s="14"/>
      <c r="L6" s="14"/>
      <c r="M6" s="15"/>
      <c r="N6" s="14"/>
      <c r="O6" s="14"/>
      <c r="P6" s="16"/>
      <c r="Q6" s="16"/>
      <c r="R6" s="17"/>
      <c r="S6" s="17"/>
      <c r="T6" s="18"/>
    </row>
    <row r="7" spans="1:20" s="24" customFormat="1" ht="22.5" customHeight="1" thickBot="1" x14ac:dyDescent="0.2">
      <c r="A7" s="20" t="s">
        <v>135</v>
      </c>
      <c r="B7" s="21"/>
      <c r="C7" s="22"/>
      <c r="D7" s="23"/>
      <c r="E7" s="23"/>
      <c r="F7" s="23"/>
      <c r="G7" s="23"/>
      <c r="H7" s="23"/>
      <c r="I7" s="23"/>
      <c r="J7" s="9"/>
      <c r="K7" s="22"/>
      <c r="L7" s="22"/>
      <c r="M7" s="22"/>
      <c r="N7" s="22"/>
      <c r="O7" s="22"/>
      <c r="P7" s="9"/>
      <c r="Q7" s="22"/>
      <c r="R7" s="22"/>
      <c r="S7" s="22"/>
      <c r="T7" s="22"/>
    </row>
    <row r="8" spans="1:20" ht="22.5" customHeight="1" x14ac:dyDescent="0.15">
      <c r="A8" s="13"/>
      <c r="B8" s="244" t="s">
        <v>97</v>
      </c>
      <c r="C8" s="25" t="s">
        <v>4</v>
      </c>
      <c r="D8" s="205" t="s">
        <v>5</v>
      </c>
      <c r="E8" s="206"/>
      <c r="F8" s="205" t="s">
        <v>6</v>
      </c>
      <c r="G8" s="206"/>
      <c r="H8" s="205" t="s">
        <v>7</v>
      </c>
      <c r="I8" s="247"/>
      <c r="J8" s="205" t="s">
        <v>8</v>
      </c>
      <c r="K8" s="206"/>
      <c r="L8" s="248" t="s">
        <v>12</v>
      </c>
      <c r="M8" s="249"/>
      <c r="N8" s="205" t="s">
        <v>13</v>
      </c>
      <c r="O8" s="206"/>
      <c r="P8" s="205" t="s">
        <v>19</v>
      </c>
      <c r="Q8" s="206"/>
      <c r="R8" s="205" t="s">
        <v>101</v>
      </c>
      <c r="S8" s="207"/>
      <c r="T8" s="26"/>
    </row>
    <row r="9" spans="1:20" ht="22.5" customHeight="1" x14ac:dyDescent="0.15">
      <c r="A9" s="13"/>
      <c r="B9" s="245"/>
      <c r="C9" s="27" t="s">
        <v>0</v>
      </c>
      <c r="D9" s="234">
        <v>44291</v>
      </c>
      <c r="E9" s="235"/>
      <c r="F9" s="208">
        <v>44336</v>
      </c>
      <c r="G9" s="209"/>
      <c r="H9" s="208">
        <v>44357</v>
      </c>
      <c r="I9" s="236"/>
      <c r="J9" s="208">
        <v>44742</v>
      </c>
      <c r="K9" s="209"/>
      <c r="L9" s="237">
        <v>44795</v>
      </c>
      <c r="M9" s="238"/>
      <c r="N9" s="208">
        <v>44819</v>
      </c>
      <c r="O9" s="209"/>
      <c r="P9" s="208">
        <v>44945</v>
      </c>
      <c r="Q9" s="209"/>
      <c r="R9" s="208">
        <v>44959</v>
      </c>
      <c r="S9" s="210"/>
      <c r="T9" s="28"/>
    </row>
    <row r="10" spans="1:20" ht="22.5" customHeight="1" x14ac:dyDescent="0.15">
      <c r="A10" s="13"/>
      <c r="B10" s="245"/>
      <c r="C10" s="27" t="s">
        <v>10</v>
      </c>
      <c r="D10" s="239" t="s">
        <v>118</v>
      </c>
      <c r="E10" s="240"/>
      <c r="F10" s="211" t="s">
        <v>82</v>
      </c>
      <c r="G10" s="241"/>
      <c r="H10" s="211" t="s">
        <v>51</v>
      </c>
      <c r="I10" s="212"/>
      <c r="J10" s="213" t="s">
        <v>148</v>
      </c>
      <c r="K10" s="214"/>
      <c r="L10" s="215" t="s">
        <v>1</v>
      </c>
      <c r="M10" s="216"/>
      <c r="N10" s="217" t="s">
        <v>148</v>
      </c>
      <c r="O10" s="218"/>
      <c r="P10" s="211" t="s">
        <v>1</v>
      </c>
      <c r="Q10" s="212"/>
      <c r="R10" s="211" t="s">
        <v>82</v>
      </c>
      <c r="S10" s="219"/>
      <c r="T10" s="26"/>
    </row>
    <row r="11" spans="1:20" ht="22.5" customHeight="1" thickBot="1" x14ac:dyDescent="0.2">
      <c r="A11" s="13"/>
      <c r="B11" s="246"/>
      <c r="C11" s="29" t="s">
        <v>2</v>
      </c>
      <c r="D11" s="203" t="s">
        <v>56</v>
      </c>
      <c r="E11" s="230"/>
      <c r="F11" s="203" t="s">
        <v>56</v>
      </c>
      <c r="G11" s="230"/>
      <c r="H11" s="203" t="s">
        <v>25</v>
      </c>
      <c r="I11" s="231"/>
      <c r="J11" s="203"/>
      <c r="K11" s="230"/>
      <c r="L11" s="232" t="s">
        <v>25</v>
      </c>
      <c r="M11" s="233"/>
      <c r="N11" s="203"/>
      <c r="O11" s="230"/>
      <c r="P11" s="203" t="s">
        <v>25</v>
      </c>
      <c r="Q11" s="230"/>
      <c r="R11" s="203" t="s">
        <v>57</v>
      </c>
      <c r="S11" s="204"/>
      <c r="T11" s="26"/>
    </row>
    <row r="12" spans="1:20" s="32" customFormat="1" ht="22.5" customHeight="1" x14ac:dyDescent="0.15">
      <c r="A12" s="30"/>
      <c r="B12" s="261" t="s">
        <v>111</v>
      </c>
      <c r="C12" s="262"/>
      <c r="D12" s="263">
        <v>1100</v>
      </c>
      <c r="E12" s="264"/>
      <c r="F12" s="242">
        <v>1100</v>
      </c>
      <c r="G12" s="242"/>
      <c r="H12" s="263">
        <v>5820</v>
      </c>
      <c r="I12" s="265"/>
      <c r="J12" s="266"/>
      <c r="K12" s="267"/>
      <c r="L12" s="268">
        <v>5820</v>
      </c>
      <c r="M12" s="269"/>
      <c r="N12" s="229"/>
      <c r="O12" s="229"/>
      <c r="P12" s="229">
        <v>5820</v>
      </c>
      <c r="Q12" s="229"/>
      <c r="R12" s="242">
        <v>1100</v>
      </c>
      <c r="S12" s="243"/>
      <c r="T12" s="31"/>
    </row>
    <row r="13" spans="1:20" s="32" customFormat="1" ht="22.5" customHeight="1" x14ac:dyDescent="0.15">
      <c r="A13" s="30"/>
      <c r="B13" s="250" t="s">
        <v>58</v>
      </c>
      <c r="C13" s="251"/>
      <c r="D13" s="252">
        <v>0</v>
      </c>
      <c r="E13" s="253"/>
      <c r="F13" s="252">
        <v>0</v>
      </c>
      <c r="G13" s="253"/>
      <c r="H13" s="252">
        <v>1300</v>
      </c>
      <c r="I13" s="254"/>
      <c r="J13" s="255"/>
      <c r="K13" s="256"/>
      <c r="L13" s="257">
        <v>1300</v>
      </c>
      <c r="M13" s="258"/>
      <c r="N13" s="255"/>
      <c r="O13" s="256"/>
      <c r="P13" s="259">
        <v>1300</v>
      </c>
      <c r="Q13" s="259"/>
      <c r="R13" s="259">
        <v>0</v>
      </c>
      <c r="S13" s="260"/>
      <c r="T13" s="31"/>
    </row>
    <row r="14" spans="1:20" s="32" customFormat="1" ht="22.5" customHeight="1" x14ac:dyDescent="0.15">
      <c r="A14" s="30"/>
      <c r="B14" s="250" t="s">
        <v>59</v>
      </c>
      <c r="C14" s="251"/>
      <c r="D14" s="252">
        <v>0</v>
      </c>
      <c r="E14" s="253"/>
      <c r="F14" s="252">
        <v>0</v>
      </c>
      <c r="G14" s="253"/>
      <c r="H14" s="252">
        <v>1300</v>
      </c>
      <c r="I14" s="254"/>
      <c r="J14" s="255"/>
      <c r="K14" s="256"/>
      <c r="L14" s="257">
        <v>1300</v>
      </c>
      <c r="M14" s="258"/>
      <c r="N14" s="255"/>
      <c r="O14" s="256"/>
      <c r="P14" s="259">
        <v>1300</v>
      </c>
      <c r="Q14" s="259"/>
      <c r="R14" s="259">
        <v>0</v>
      </c>
      <c r="S14" s="260"/>
      <c r="T14" s="31"/>
    </row>
    <row r="15" spans="1:20" s="32" customFormat="1" ht="22.5" customHeight="1" thickBot="1" x14ac:dyDescent="0.2">
      <c r="A15" s="30"/>
      <c r="B15" s="279"/>
      <c r="C15" s="280"/>
      <c r="D15" s="281"/>
      <c r="E15" s="282"/>
      <c r="F15" s="281"/>
      <c r="G15" s="282"/>
      <c r="H15" s="281"/>
      <c r="I15" s="283"/>
      <c r="J15" s="284"/>
      <c r="K15" s="285"/>
      <c r="L15" s="281"/>
      <c r="M15" s="282"/>
      <c r="N15" s="284"/>
      <c r="O15" s="285"/>
      <c r="P15" s="286"/>
      <c r="Q15" s="286"/>
      <c r="R15" s="286"/>
      <c r="S15" s="287"/>
      <c r="T15" s="31"/>
    </row>
    <row r="16" spans="1:20" s="32" customFormat="1" ht="22.5" customHeight="1" thickBot="1" x14ac:dyDescent="0.2">
      <c r="A16" s="30"/>
      <c r="B16" s="33"/>
      <c r="C16" s="33"/>
      <c r="D16" s="34"/>
      <c r="E16" s="34"/>
      <c r="F16" s="35"/>
      <c r="G16" s="35"/>
      <c r="H16" s="35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6"/>
    </row>
    <row r="17" spans="1:20" ht="22.5" customHeight="1" x14ac:dyDescent="0.15">
      <c r="A17" s="13"/>
      <c r="B17" s="245" t="s">
        <v>96</v>
      </c>
      <c r="C17" s="37" t="s">
        <v>4</v>
      </c>
      <c r="D17" s="277" t="s">
        <v>48</v>
      </c>
      <c r="E17" s="278"/>
      <c r="F17" s="277" t="s">
        <v>48</v>
      </c>
      <c r="G17" s="278"/>
      <c r="H17" s="248" t="s">
        <v>84</v>
      </c>
      <c r="I17" s="288"/>
      <c r="J17" s="465" t="s">
        <v>44</v>
      </c>
      <c r="K17" s="466"/>
      <c r="L17" s="467"/>
      <c r="M17" s="474" t="s">
        <v>85</v>
      </c>
      <c r="N17" s="475"/>
      <c r="P17" s="496" t="s">
        <v>152</v>
      </c>
      <c r="Q17" s="497"/>
      <c r="R17" s="497"/>
      <c r="S17" s="498"/>
    </row>
    <row r="18" spans="1:20" ht="22.5" customHeight="1" x14ac:dyDescent="0.15">
      <c r="A18" s="13"/>
      <c r="B18" s="270"/>
      <c r="C18" s="38" t="s">
        <v>0</v>
      </c>
      <c r="D18" s="478">
        <v>44448</v>
      </c>
      <c r="E18" s="479"/>
      <c r="F18" s="480">
        <v>44476</v>
      </c>
      <c r="G18" s="481"/>
      <c r="H18" s="482">
        <v>44393</v>
      </c>
      <c r="I18" s="483"/>
      <c r="J18" s="468"/>
      <c r="K18" s="469"/>
      <c r="L18" s="470"/>
      <c r="M18" s="469"/>
      <c r="N18" s="476"/>
      <c r="P18" s="499"/>
      <c r="Q18" s="500"/>
      <c r="R18" s="500"/>
      <c r="S18" s="501"/>
    </row>
    <row r="19" spans="1:20" ht="22.5" customHeight="1" x14ac:dyDescent="0.15">
      <c r="A19" s="13"/>
      <c r="B19" s="270"/>
      <c r="C19" s="38" t="s">
        <v>10</v>
      </c>
      <c r="D19" s="484" t="s">
        <v>52</v>
      </c>
      <c r="E19" s="485"/>
      <c r="F19" s="484" t="s">
        <v>63</v>
      </c>
      <c r="G19" s="485"/>
      <c r="H19" s="486" t="s">
        <v>64</v>
      </c>
      <c r="I19" s="487"/>
      <c r="J19" s="468"/>
      <c r="K19" s="469"/>
      <c r="L19" s="470"/>
      <c r="M19" s="469"/>
      <c r="N19" s="476"/>
      <c r="P19" s="499"/>
      <c r="Q19" s="500"/>
      <c r="R19" s="500"/>
      <c r="S19" s="501"/>
    </row>
    <row r="20" spans="1:20" ht="22.5" customHeight="1" thickBot="1" x14ac:dyDescent="0.2">
      <c r="A20" s="13"/>
      <c r="B20" s="271"/>
      <c r="C20" s="179" t="s">
        <v>2</v>
      </c>
      <c r="D20" s="488" t="s">
        <v>53</v>
      </c>
      <c r="E20" s="489"/>
      <c r="F20" s="488" t="s">
        <v>65</v>
      </c>
      <c r="G20" s="489"/>
      <c r="H20" s="490" t="s">
        <v>53</v>
      </c>
      <c r="I20" s="491"/>
      <c r="J20" s="471"/>
      <c r="K20" s="472"/>
      <c r="L20" s="473"/>
      <c r="M20" s="472"/>
      <c r="N20" s="477"/>
      <c r="P20" s="499"/>
      <c r="Q20" s="500"/>
      <c r="R20" s="500"/>
      <c r="S20" s="501"/>
    </row>
    <row r="21" spans="1:20" s="32" customFormat="1" ht="22.5" customHeight="1" x14ac:dyDescent="0.15">
      <c r="A21" s="30"/>
      <c r="B21" s="292" t="str">
        <f>B12</f>
        <v>学野　一郎</v>
      </c>
      <c r="C21" s="293"/>
      <c r="D21" s="492">
        <v>0</v>
      </c>
      <c r="E21" s="493"/>
      <c r="F21" s="492">
        <v>0</v>
      </c>
      <c r="G21" s="493"/>
      <c r="H21" s="494">
        <v>300</v>
      </c>
      <c r="I21" s="495"/>
      <c r="J21" s="294" t="s">
        <v>86</v>
      </c>
      <c r="K21" s="295"/>
      <c r="L21" s="296"/>
      <c r="M21" s="301">
        <v>3.5</v>
      </c>
      <c r="N21" s="302"/>
      <c r="P21" s="499"/>
      <c r="Q21" s="500"/>
      <c r="R21" s="500"/>
      <c r="S21" s="501"/>
    </row>
    <row r="22" spans="1:20" s="32" customFormat="1" ht="22.5" customHeight="1" thickBot="1" x14ac:dyDescent="0.2">
      <c r="A22" s="30"/>
      <c r="B22" s="272" t="str">
        <f>B13</f>
        <v>教育　正夫</v>
      </c>
      <c r="C22" s="273"/>
      <c r="D22" s="297">
        <v>0</v>
      </c>
      <c r="E22" s="298"/>
      <c r="F22" s="297">
        <v>0</v>
      </c>
      <c r="G22" s="298"/>
      <c r="H22" s="299">
        <v>0</v>
      </c>
      <c r="I22" s="300"/>
      <c r="J22" s="274" t="s">
        <v>112</v>
      </c>
      <c r="K22" s="275"/>
      <c r="L22" s="276"/>
      <c r="M22" s="301">
        <v>14.8</v>
      </c>
      <c r="N22" s="302"/>
      <c r="P22" s="502"/>
      <c r="Q22" s="503"/>
      <c r="R22" s="503"/>
      <c r="S22" s="504"/>
    </row>
    <row r="23" spans="1:20" s="32" customFormat="1" ht="22.5" customHeight="1" x14ac:dyDescent="0.15">
      <c r="A23" s="30"/>
      <c r="B23" s="272" t="str">
        <f>B14</f>
        <v>丘　花子</v>
      </c>
      <c r="C23" s="273"/>
      <c r="D23" s="297">
        <v>0</v>
      </c>
      <c r="E23" s="298"/>
      <c r="F23" s="297">
        <v>0</v>
      </c>
      <c r="G23" s="298"/>
      <c r="H23" s="299">
        <v>0</v>
      </c>
      <c r="I23" s="300"/>
      <c r="J23" s="289" t="s">
        <v>53</v>
      </c>
      <c r="K23" s="290"/>
      <c r="L23" s="291"/>
      <c r="M23" s="301">
        <v>2.1</v>
      </c>
      <c r="N23" s="302"/>
    </row>
    <row r="24" spans="1:20" s="32" customFormat="1" ht="22.5" customHeight="1" thickBot="1" x14ac:dyDescent="0.2">
      <c r="A24" s="30"/>
      <c r="B24" s="313">
        <f>B15</f>
        <v>0</v>
      </c>
      <c r="C24" s="314"/>
      <c r="D24" s="318"/>
      <c r="E24" s="319"/>
      <c r="F24" s="320"/>
      <c r="G24" s="321"/>
      <c r="H24" s="320"/>
      <c r="I24" s="321"/>
      <c r="J24" s="315"/>
      <c r="K24" s="316"/>
      <c r="L24" s="317"/>
      <c r="M24" s="322"/>
      <c r="N24" s="323"/>
    </row>
    <row r="25" spans="1:20" ht="22.5" customHeight="1" thickBot="1" x14ac:dyDescent="0.2">
      <c r="A25" s="13"/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T25" s="18"/>
    </row>
    <row r="26" spans="1:20" s="43" customFormat="1" ht="22.5" customHeight="1" thickBot="1" x14ac:dyDescent="0.2">
      <c r="A26" s="41" t="s">
        <v>87</v>
      </c>
      <c r="B26" s="303" t="s">
        <v>21</v>
      </c>
      <c r="C26" s="304"/>
      <c r="D26" s="305" t="s">
        <v>4</v>
      </c>
      <c r="E26" s="306"/>
      <c r="F26" s="306"/>
      <c r="G26" s="306"/>
      <c r="H26" s="306"/>
      <c r="I26" s="307" t="s">
        <v>0</v>
      </c>
      <c r="J26" s="308"/>
      <c r="K26" s="309" t="s">
        <v>26</v>
      </c>
      <c r="L26" s="310"/>
      <c r="M26" s="311"/>
      <c r="N26" s="309" t="s">
        <v>27</v>
      </c>
      <c r="O26" s="312"/>
      <c r="P26" s="17"/>
      <c r="Q26" s="14"/>
      <c r="R26" s="14"/>
      <c r="S26" s="14"/>
      <c r="T26" s="42"/>
    </row>
    <row r="27" spans="1:20" ht="22.5" customHeight="1" x14ac:dyDescent="0.15">
      <c r="A27" s="22"/>
      <c r="B27" s="324" t="str">
        <f>B12</f>
        <v>学野　一郎</v>
      </c>
      <c r="C27" s="325"/>
      <c r="D27" s="328" t="s">
        <v>47</v>
      </c>
      <c r="E27" s="329"/>
      <c r="F27" s="329"/>
      <c r="G27" s="329"/>
      <c r="H27" s="330"/>
      <c r="I27" s="331">
        <v>44518</v>
      </c>
      <c r="J27" s="332"/>
      <c r="K27" s="333" t="s">
        <v>66</v>
      </c>
      <c r="L27" s="334"/>
      <c r="M27" s="335"/>
      <c r="N27" s="242">
        <v>0</v>
      </c>
      <c r="O27" s="243"/>
      <c r="P27" s="44"/>
      <c r="Q27" s="45"/>
      <c r="R27" s="45"/>
      <c r="S27" s="45"/>
      <c r="T27" s="46"/>
    </row>
    <row r="28" spans="1:20" s="47" customFormat="1" ht="22.5" customHeight="1" x14ac:dyDescent="0.15">
      <c r="A28" s="41" t="s">
        <v>87</v>
      </c>
      <c r="B28" s="326"/>
      <c r="C28" s="327"/>
      <c r="D28" s="336" t="s">
        <v>130</v>
      </c>
      <c r="E28" s="337"/>
      <c r="F28" s="337"/>
      <c r="G28" s="337"/>
      <c r="H28" s="338"/>
      <c r="I28" s="339">
        <v>44379</v>
      </c>
      <c r="J28" s="340"/>
      <c r="K28" s="341" t="s">
        <v>1</v>
      </c>
      <c r="L28" s="342"/>
      <c r="M28" s="343"/>
      <c r="N28" s="344">
        <v>5820</v>
      </c>
      <c r="O28" s="345"/>
      <c r="P28" s="44"/>
      <c r="Q28" s="183"/>
      <c r="R28" s="183"/>
      <c r="S28" s="183"/>
      <c r="T28" s="42"/>
    </row>
    <row r="29" spans="1:20" s="43" customFormat="1" ht="22.5" customHeight="1" x14ac:dyDescent="0.15">
      <c r="A29" s="41" t="s">
        <v>87</v>
      </c>
      <c r="B29" s="346" t="str">
        <f>B13</f>
        <v>教育　正夫</v>
      </c>
      <c r="C29" s="347"/>
      <c r="D29" s="348" t="s">
        <v>47</v>
      </c>
      <c r="E29" s="349"/>
      <c r="F29" s="349"/>
      <c r="G29" s="349"/>
      <c r="H29" s="350"/>
      <c r="I29" s="351">
        <v>44518</v>
      </c>
      <c r="J29" s="352"/>
      <c r="K29" s="353" t="s">
        <v>66</v>
      </c>
      <c r="L29" s="354"/>
      <c r="M29" s="355"/>
      <c r="N29" s="259">
        <v>0</v>
      </c>
      <c r="O29" s="260"/>
      <c r="P29" s="48"/>
      <c r="Q29" s="45"/>
      <c r="R29" s="45"/>
      <c r="S29" s="45"/>
      <c r="T29" s="42"/>
    </row>
    <row r="30" spans="1:20" s="47" customFormat="1" ht="22.5" customHeight="1" x14ac:dyDescent="0.15">
      <c r="A30" s="41" t="s">
        <v>87</v>
      </c>
      <c r="B30" s="326"/>
      <c r="C30" s="327"/>
      <c r="D30" s="336" t="s">
        <v>130</v>
      </c>
      <c r="E30" s="337"/>
      <c r="F30" s="337"/>
      <c r="G30" s="337"/>
      <c r="H30" s="338"/>
      <c r="I30" s="339">
        <v>44379</v>
      </c>
      <c r="J30" s="340"/>
      <c r="K30" s="341" t="s">
        <v>1</v>
      </c>
      <c r="L30" s="342"/>
      <c r="M30" s="343"/>
      <c r="N30" s="344">
        <v>1300</v>
      </c>
      <c r="O30" s="345"/>
      <c r="P30" s="48"/>
      <c r="Q30" s="183"/>
      <c r="R30" s="183"/>
      <c r="S30" s="183"/>
      <c r="T30" s="42"/>
    </row>
    <row r="31" spans="1:20" s="43" customFormat="1" ht="22.5" customHeight="1" x14ac:dyDescent="0.15">
      <c r="A31" s="41" t="s">
        <v>87</v>
      </c>
      <c r="B31" s="346" t="str">
        <f>B14</f>
        <v>丘　花子</v>
      </c>
      <c r="C31" s="347"/>
      <c r="D31" s="348" t="s">
        <v>47</v>
      </c>
      <c r="E31" s="349"/>
      <c r="F31" s="349"/>
      <c r="G31" s="349"/>
      <c r="H31" s="350"/>
      <c r="I31" s="351">
        <v>44518</v>
      </c>
      <c r="J31" s="352"/>
      <c r="K31" s="353" t="s">
        <v>66</v>
      </c>
      <c r="L31" s="354"/>
      <c r="M31" s="355"/>
      <c r="N31" s="372">
        <v>0</v>
      </c>
      <c r="O31" s="373"/>
      <c r="P31" s="48"/>
      <c r="Q31" s="45"/>
      <c r="R31" s="45"/>
      <c r="S31" s="45"/>
      <c r="T31" s="42"/>
    </row>
    <row r="32" spans="1:20" s="43" customFormat="1" ht="22.5" customHeight="1" x14ac:dyDescent="0.15">
      <c r="B32" s="326"/>
      <c r="C32" s="327"/>
      <c r="D32" s="336" t="s">
        <v>130</v>
      </c>
      <c r="E32" s="337"/>
      <c r="F32" s="337"/>
      <c r="G32" s="337"/>
      <c r="H32" s="338"/>
      <c r="I32" s="339">
        <v>44379</v>
      </c>
      <c r="J32" s="340"/>
      <c r="K32" s="341" t="s">
        <v>1</v>
      </c>
      <c r="L32" s="342"/>
      <c r="M32" s="343"/>
      <c r="N32" s="344">
        <v>1300</v>
      </c>
      <c r="O32" s="345"/>
      <c r="P32" s="48"/>
      <c r="Q32" s="183"/>
      <c r="R32" s="183"/>
      <c r="S32" s="183"/>
      <c r="T32" s="36"/>
    </row>
    <row r="33" spans="1:20" s="43" customFormat="1" ht="22.5" customHeight="1" x14ac:dyDescent="0.15">
      <c r="A33" s="41" t="s">
        <v>87</v>
      </c>
      <c r="B33" s="356">
        <f>B15</f>
        <v>0</v>
      </c>
      <c r="C33" s="357"/>
      <c r="D33" s="358" t="s">
        <v>47</v>
      </c>
      <c r="E33" s="359"/>
      <c r="F33" s="359"/>
      <c r="G33" s="359"/>
      <c r="H33" s="360"/>
      <c r="I33" s="351"/>
      <c r="J33" s="352"/>
      <c r="K33" s="361"/>
      <c r="L33" s="362"/>
      <c r="M33" s="363"/>
      <c r="N33" s="259"/>
      <c r="O33" s="260"/>
      <c r="P33" s="48"/>
      <c r="Q33" s="45"/>
      <c r="R33" s="45"/>
      <c r="S33" s="45"/>
      <c r="T33" s="42"/>
    </row>
    <row r="34" spans="1:20" s="43" customFormat="1" ht="22.5" customHeight="1" thickBot="1" x14ac:dyDescent="0.2">
      <c r="B34" s="313"/>
      <c r="C34" s="314"/>
      <c r="D34" s="364" t="s">
        <v>30</v>
      </c>
      <c r="E34" s="365"/>
      <c r="F34" s="365"/>
      <c r="G34" s="365"/>
      <c r="H34" s="366"/>
      <c r="I34" s="367"/>
      <c r="J34" s="368"/>
      <c r="K34" s="369"/>
      <c r="L34" s="370"/>
      <c r="M34" s="371"/>
      <c r="N34" s="286"/>
      <c r="O34" s="287"/>
      <c r="P34" s="48"/>
      <c r="Q34" s="183"/>
      <c r="R34" s="183"/>
      <c r="S34" s="183"/>
      <c r="T34" s="36"/>
    </row>
    <row r="35" spans="1:20" s="24" customFormat="1" ht="22.5" customHeight="1" x14ac:dyDescent="0.15">
      <c r="A35" s="13"/>
      <c r="B35" s="22"/>
      <c r="C35" s="22"/>
      <c r="D35" s="22"/>
      <c r="E35" s="22"/>
      <c r="F35" s="22"/>
      <c r="G35" s="22"/>
      <c r="H35" s="22"/>
      <c r="I35" s="22"/>
      <c r="J35" s="22"/>
      <c r="K35" s="49"/>
      <c r="L35" s="8"/>
      <c r="M35" s="50"/>
      <c r="N35" s="17"/>
      <c r="O35" s="51"/>
      <c r="P35" s="17"/>
      <c r="Q35" s="51"/>
      <c r="R35" s="17"/>
      <c r="S35" s="51"/>
      <c r="T35" s="40"/>
    </row>
    <row r="36" spans="1:20" s="24" customFormat="1" ht="22.5" customHeight="1" thickBot="1" x14ac:dyDescent="0.2">
      <c r="A36" s="20" t="s">
        <v>136</v>
      </c>
      <c r="B36" s="39"/>
      <c r="C36" s="13"/>
      <c r="D36" s="13"/>
      <c r="E36" s="13"/>
      <c r="F36" s="8"/>
      <c r="G36" s="8"/>
      <c r="H36" s="13"/>
      <c r="I36" s="13"/>
      <c r="J36" s="52"/>
      <c r="K36" s="52"/>
      <c r="T36" s="40"/>
    </row>
    <row r="37" spans="1:20" s="24" customFormat="1" ht="22.5" customHeight="1" thickBot="1" x14ac:dyDescent="0.2">
      <c r="A37" s="13"/>
      <c r="B37" s="303" t="s">
        <v>21</v>
      </c>
      <c r="C37" s="304"/>
      <c r="D37" s="305" t="s">
        <v>0</v>
      </c>
      <c r="E37" s="380"/>
      <c r="F37" s="309" t="s">
        <v>26</v>
      </c>
      <c r="G37" s="381"/>
      <c r="H37" s="381"/>
      <c r="I37" s="309" t="s">
        <v>27</v>
      </c>
      <c r="J37" s="379"/>
      <c r="K37" s="50"/>
      <c r="L37" s="53" t="s">
        <v>93</v>
      </c>
      <c r="N37" s="30"/>
      <c r="O37" s="30"/>
      <c r="P37" s="30"/>
      <c r="Q37" s="30"/>
      <c r="R37" s="54"/>
      <c r="S37" s="184"/>
      <c r="T37" s="40"/>
    </row>
    <row r="38" spans="1:20" s="24" customFormat="1" ht="22.5" customHeight="1" thickBot="1" x14ac:dyDescent="0.2">
      <c r="A38" s="13"/>
      <c r="B38" s="261" t="s">
        <v>67</v>
      </c>
      <c r="C38" s="262"/>
      <c r="D38" s="383">
        <v>44676</v>
      </c>
      <c r="E38" s="384"/>
      <c r="F38" s="385" t="s">
        <v>1</v>
      </c>
      <c r="G38" s="386"/>
      <c r="H38" s="386"/>
      <c r="I38" s="387">
        <v>1100</v>
      </c>
      <c r="J38" s="388"/>
      <c r="K38" s="52"/>
      <c r="L38" s="449" t="s">
        <v>45</v>
      </c>
      <c r="M38" s="450"/>
      <c r="N38" s="450"/>
      <c r="O38" s="450"/>
      <c r="P38" s="453">
        <f>SUM(D12:S15,D21:I24,N27:O34,I38,I42:J45,I49,I50)</f>
        <v>51780</v>
      </c>
      <c r="Q38" s="453"/>
      <c r="R38" s="453"/>
      <c r="S38" s="454"/>
      <c r="T38" s="40"/>
    </row>
    <row r="39" spans="1:20" s="24" customFormat="1" ht="22.5" customHeight="1" thickBot="1" x14ac:dyDescent="0.2">
      <c r="B39" s="55"/>
      <c r="C39" s="55"/>
      <c r="D39" s="56"/>
      <c r="E39" s="56"/>
      <c r="F39" s="57"/>
      <c r="G39" s="57"/>
      <c r="H39" s="57"/>
      <c r="I39" s="57"/>
      <c r="J39" s="51"/>
      <c r="L39" s="451"/>
      <c r="M39" s="452"/>
      <c r="N39" s="452"/>
      <c r="O39" s="452"/>
      <c r="P39" s="455"/>
      <c r="Q39" s="455"/>
      <c r="R39" s="455"/>
      <c r="S39" s="456"/>
      <c r="T39" s="40"/>
    </row>
    <row r="40" spans="1:20" s="24" customFormat="1" ht="22.5" customHeight="1" thickBot="1" x14ac:dyDescent="0.2">
      <c r="A40" s="20" t="s">
        <v>137</v>
      </c>
      <c r="B40" s="39"/>
      <c r="C40" s="13"/>
      <c r="D40" s="59"/>
      <c r="E40" s="60"/>
      <c r="F40" s="61"/>
      <c r="G40" s="51"/>
      <c r="H40" s="62"/>
      <c r="I40" s="63"/>
      <c r="J40" s="51"/>
      <c r="T40" s="40"/>
    </row>
    <row r="41" spans="1:20" s="24" customFormat="1" ht="22.5" customHeight="1" thickBot="1" x14ac:dyDescent="0.2">
      <c r="A41" s="13"/>
      <c r="B41" s="303" t="s">
        <v>21</v>
      </c>
      <c r="C41" s="374"/>
      <c r="D41" s="375" t="s">
        <v>0</v>
      </c>
      <c r="E41" s="376"/>
      <c r="F41" s="377" t="s">
        <v>26</v>
      </c>
      <c r="G41" s="378"/>
      <c r="H41" s="378"/>
      <c r="I41" s="309" t="s">
        <v>27</v>
      </c>
      <c r="J41" s="379"/>
      <c r="L41" s="457" t="s">
        <v>149</v>
      </c>
      <c r="M41" s="458"/>
      <c r="N41" s="458"/>
      <c r="O41" s="458"/>
      <c r="P41" s="458"/>
      <c r="Q41" s="458"/>
      <c r="R41" s="458"/>
      <c r="S41" s="458"/>
      <c r="T41" s="64"/>
    </row>
    <row r="42" spans="1:20" s="24" customFormat="1" ht="22.5" customHeight="1" x14ac:dyDescent="0.15">
      <c r="A42" s="13"/>
      <c r="B42" s="392" t="s">
        <v>68</v>
      </c>
      <c r="C42" s="393"/>
      <c r="D42" s="394">
        <v>44663</v>
      </c>
      <c r="E42" s="395"/>
      <c r="F42" s="396" t="s">
        <v>1</v>
      </c>
      <c r="G42" s="397"/>
      <c r="H42" s="397"/>
      <c r="I42" s="398">
        <v>1100</v>
      </c>
      <c r="J42" s="399"/>
      <c r="K42" s="52"/>
      <c r="L42" s="459" t="s">
        <v>129</v>
      </c>
      <c r="M42" s="460"/>
      <c r="N42" s="460"/>
      <c r="O42" s="460"/>
      <c r="P42" s="460"/>
      <c r="Q42" s="460"/>
      <c r="R42" s="460"/>
      <c r="S42" s="461"/>
      <c r="T42" s="64"/>
    </row>
    <row r="43" spans="1:20" s="24" customFormat="1" ht="22.5" customHeight="1" thickBot="1" x14ac:dyDescent="0.2">
      <c r="A43" s="13"/>
      <c r="B43" s="400"/>
      <c r="C43" s="401"/>
      <c r="D43" s="402"/>
      <c r="E43" s="403"/>
      <c r="F43" s="404"/>
      <c r="G43" s="405"/>
      <c r="H43" s="405"/>
      <c r="I43" s="406"/>
      <c r="J43" s="407"/>
      <c r="K43" s="65"/>
      <c r="L43" s="462"/>
      <c r="M43" s="463"/>
      <c r="N43" s="463"/>
      <c r="O43" s="463"/>
      <c r="P43" s="463"/>
      <c r="Q43" s="463"/>
      <c r="R43" s="463"/>
      <c r="S43" s="464"/>
      <c r="T43" s="64"/>
    </row>
    <row r="44" spans="1:20" s="24" customFormat="1" ht="22.5" customHeight="1" x14ac:dyDescent="0.15">
      <c r="B44" s="392" t="s">
        <v>68</v>
      </c>
      <c r="C44" s="393"/>
      <c r="D44" s="414">
        <v>44803</v>
      </c>
      <c r="E44" s="415"/>
      <c r="F44" s="416" t="s">
        <v>143</v>
      </c>
      <c r="G44" s="417"/>
      <c r="H44" s="417"/>
      <c r="I44" s="418"/>
      <c r="J44" s="419"/>
      <c r="K44" s="52"/>
      <c r="L44" s="462"/>
      <c r="M44" s="463"/>
      <c r="N44" s="463"/>
      <c r="O44" s="463"/>
      <c r="P44" s="463"/>
      <c r="Q44" s="463"/>
      <c r="R44" s="463"/>
      <c r="S44" s="464"/>
      <c r="T44" s="66"/>
    </row>
    <row r="45" spans="1:20" s="24" customFormat="1" ht="22.5" customHeight="1" thickBot="1" x14ac:dyDescent="0.2">
      <c r="A45" s="20"/>
      <c r="B45" s="400"/>
      <c r="C45" s="401"/>
      <c r="D45" s="402"/>
      <c r="E45" s="403"/>
      <c r="F45" s="420"/>
      <c r="G45" s="421"/>
      <c r="H45" s="421"/>
      <c r="I45" s="422"/>
      <c r="J45" s="423"/>
      <c r="L45" s="462"/>
      <c r="M45" s="463"/>
      <c r="N45" s="463"/>
      <c r="O45" s="463"/>
      <c r="P45" s="463"/>
      <c r="Q45" s="463"/>
      <c r="R45" s="463"/>
      <c r="S45" s="464"/>
      <c r="T45" s="66"/>
    </row>
    <row r="46" spans="1:20" s="24" customFormat="1" ht="22.5" customHeight="1" x14ac:dyDescent="0.15">
      <c r="B46" s="389"/>
      <c r="C46" s="389"/>
      <c r="D46" s="390"/>
      <c r="E46" s="391"/>
      <c r="F46" s="382"/>
      <c r="G46" s="378"/>
      <c r="H46" s="178"/>
      <c r="I46" s="178"/>
      <c r="J46" s="20"/>
      <c r="L46" s="462"/>
      <c r="M46" s="463"/>
      <c r="N46" s="463"/>
      <c r="O46" s="463"/>
      <c r="P46" s="463"/>
      <c r="Q46" s="463"/>
      <c r="R46" s="463"/>
      <c r="S46" s="464"/>
      <c r="T46" s="51"/>
    </row>
    <row r="47" spans="1:20" s="24" customFormat="1" ht="22.5" customHeight="1" thickBot="1" x14ac:dyDescent="0.2">
      <c r="A47" s="20" t="s">
        <v>138</v>
      </c>
      <c r="B47" s="67"/>
      <c r="C47" s="68"/>
      <c r="D47" s="13"/>
      <c r="E47" s="13"/>
      <c r="F47" s="13"/>
      <c r="G47" s="13"/>
      <c r="H47" s="40"/>
      <c r="I47" s="69"/>
      <c r="J47" s="70"/>
      <c r="L47" s="462"/>
      <c r="M47" s="463"/>
      <c r="N47" s="463"/>
      <c r="O47" s="463"/>
      <c r="P47" s="463"/>
      <c r="Q47" s="463"/>
      <c r="R47" s="463"/>
      <c r="S47" s="464"/>
      <c r="T47" s="40"/>
    </row>
    <row r="48" spans="1:20" s="24" customFormat="1" ht="22.5" customHeight="1" thickBot="1" x14ac:dyDescent="0.2">
      <c r="A48" s="20"/>
      <c r="B48" s="408"/>
      <c r="C48" s="409"/>
      <c r="D48" s="410" t="s">
        <v>28</v>
      </c>
      <c r="E48" s="411"/>
      <c r="F48" s="412" t="s">
        <v>35</v>
      </c>
      <c r="G48" s="413"/>
      <c r="H48" s="374"/>
      <c r="I48" s="413" t="s">
        <v>49</v>
      </c>
      <c r="J48" s="379"/>
      <c r="K48" s="71"/>
      <c r="L48" s="462"/>
      <c r="M48" s="463"/>
      <c r="N48" s="463"/>
      <c r="O48" s="463"/>
      <c r="P48" s="463"/>
      <c r="Q48" s="463"/>
      <c r="R48" s="463"/>
      <c r="S48" s="464"/>
      <c r="T48" s="72"/>
    </row>
    <row r="49" spans="1:20" s="24" customFormat="1" ht="22.5" customHeight="1" thickBot="1" x14ac:dyDescent="0.2">
      <c r="A49" s="20"/>
      <c r="B49" s="431" t="s">
        <v>11</v>
      </c>
      <c r="C49" s="432"/>
      <c r="D49" s="433" t="s">
        <v>69</v>
      </c>
      <c r="E49" s="434"/>
      <c r="F49" s="435">
        <v>900</v>
      </c>
      <c r="G49" s="436"/>
      <c r="H49" s="437"/>
      <c r="I49" s="438">
        <v>9300</v>
      </c>
      <c r="J49" s="439"/>
      <c r="K49" s="73"/>
      <c r="L49" s="462"/>
      <c r="M49" s="463"/>
      <c r="N49" s="463"/>
      <c r="O49" s="463"/>
      <c r="P49" s="463"/>
      <c r="Q49" s="463"/>
      <c r="R49" s="463"/>
      <c r="S49" s="464"/>
      <c r="T49" s="72"/>
    </row>
    <row r="50" spans="1:20" s="24" customFormat="1" ht="22.5" customHeight="1" thickBot="1" x14ac:dyDescent="0.2">
      <c r="A50" s="20"/>
      <c r="B50" s="440" t="s">
        <v>147</v>
      </c>
      <c r="C50" s="441"/>
      <c r="D50" s="442" t="s">
        <v>113</v>
      </c>
      <c r="E50" s="443"/>
      <c r="F50" s="444">
        <v>300</v>
      </c>
      <c r="G50" s="445"/>
      <c r="H50" s="446"/>
      <c r="I50" s="447">
        <v>3000</v>
      </c>
      <c r="J50" s="448"/>
      <c r="K50" s="73"/>
      <c r="L50" s="201"/>
      <c r="M50" s="201"/>
      <c r="N50" s="201"/>
      <c r="O50" s="201"/>
      <c r="P50" s="201"/>
      <c r="Q50" s="201"/>
      <c r="R50" s="201"/>
      <c r="S50" s="201"/>
      <c r="T50" s="72"/>
    </row>
    <row r="51" spans="1:20" s="24" customFormat="1" ht="22.5" customHeight="1" x14ac:dyDescent="0.15">
      <c r="B51" s="72"/>
      <c r="C51" s="8"/>
      <c r="D51" s="8"/>
      <c r="E51" s="8"/>
      <c r="F51" s="8"/>
      <c r="G51" s="8"/>
      <c r="H51" s="66"/>
      <c r="I51" s="66"/>
      <c r="J51" s="8"/>
      <c r="K51" s="74"/>
      <c r="L51" s="202"/>
      <c r="M51" s="202"/>
      <c r="N51" s="202"/>
      <c r="O51" s="202"/>
      <c r="P51" s="202"/>
      <c r="Q51" s="202"/>
      <c r="R51" s="202"/>
      <c r="S51" s="202"/>
      <c r="T51" s="40"/>
    </row>
    <row r="52" spans="1:20" s="24" customFormat="1" ht="22.5" customHeight="1" thickBot="1" x14ac:dyDescent="0.2">
      <c r="A52" s="20" t="s">
        <v>139</v>
      </c>
      <c r="B52" s="39"/>
      <c r="C52" s="72"/>
      <c r="D52" s="13"/>
      <c r="E52" s="13"/>
      <c r="F52" s="13"/>
      <c r="G52" s="13"/>
      <c r="H52" s="13"/>
      <c r="I52" s="13"/>
      <c r="J52" s="73"/>
      <c r="K52" s="74"/>
      <c r="T52" s="76"/>
    </row>
    <row r="53" spans="1:20" s="24" customFormat="1" ht="22.5" customHeight="1" x14ac:dyDescent="0.15">
      <c r="B53" s="424" t="s">
        <v>14</v>
      </c>
      <c r="C53" s="425"/>
      <c r="D53" s="425"/>
      <c r="E53" s="425"/>
      <c r="F53" s="425" t="s">
        <v>29</v>
      </c>
      <c r="G53" s="425"/>
      <c r="H53" s="425"/>
      <c r="I53" s="425"/>
      <c r="J53" s="426"/>
      <c r="K53" s="74"/>
      <c r="T53" s="76"/>
    </row>
    <row r="54" spans="1:20" s="24" customFormat="1" ht="22.5" customHeight="1" thickBot="1" x14ac:dyDescent="0.2">
      <c r="B54" s="427">
        <v>11</v>
      </c>
      <c r="C54" s="428"/>
      <c r="D54" s="428"/>
      <c r="E54" s="428"/>
      <c r="F54" s="429">
        <v>18340</v>
      </c>
      <c r="G54" s="429"/>
      <c r="H54" s="429"/>
      <c r="I54" s="429"/>
      <c r="J54" s="430"/>
      <c r="K54" s="19"/>
      <c r="P54" s="75"/>
      <c r="Q54" s="75"/>
      <c r="R54" s="75"/>
      <c r="S54" s="75"/>
      <c r="T54" s="76"/>
    </row>
    <row r="55" spans="1:20" s="24" customFormat="1" ht="22.5" customHeight="1" x14ac:dyDescent="0.15">
      <c r="A55" s="20"/>
      <c r="C55" s="8"/>
      <c r="D55" s="19"/>
      <c r="E55" s="19"/>
      <c r="F55" s="19"/>
      <c r="G55" s="19"/>
      <c r="H55" s="19"/>
      <c r="I55" s="19"/>
      <c r="J55" s="40"/>
      <c r="K55" s="19"/>
      <c r="L55" s="19"/>
      <c r="M55" s="19"/>
      <c r="N55" s="19"/>
      <c r="O55" s="19"/>
      <c r="P55" s="19"/>
      <c r="Q55" s="19"/>
      <c r="R55" s="19"/>
      <c r="S55" s="19"/>
      <c r="T55" s="76"/>
    </row>
    <row r="56" spans="1:20" ht="22.5" customHeight="1" x14ac:dyDescent="0.15">
      <c r="B56" s="77" t="s">
        <v>125</v>
      </c>
    </row>
    <row r="57" spans="1:20" ht="22.5" customHeight="1" x14ac:dyDescent="0.15">
      <c r="B57" s="78" t="s">
        <v>116</v>
      </c>
    </row>
    <row r="58" spans="1:20" ht="22.5" customHeight="1" x14ac:dyDescent="0.15">
      <c r="B58" s="79" t="s">
        <v>102</v>
      </c>
    </row>
    <row r="59" spans="1:20" ht="22.5" customHeight="1" x14ac:dyDescent="0.15">
      <c r="B59" s="78" t="s">
        <v>103</v>
      </c>
    </row>
    <row r="60" spans="1:20" ht="22.5" customHeight="1" x14ac:dyDescent="0.15">
      <c r="B60" s="78" t="s">
        <v>123</v>
      </c>
    </row>
    <row r="61" spans="1:20" ht="22.5" customHeight="1" x14ac:dyDescent="0.15">
      <c r="B61" s="24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13">
    <mergeCell ref="L38:O39"/>
    <mergeCell ref="P38:S39"/>
    <mergeCell ref="L41:S41"/>
    <mergeCell ref="L42:S49"/>
    <mergeCell ref="J17:L20"/>
    <mergeCell ref="M17:N20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M21:N21"/>
    <mergeCell ref="P17:S22"/>
    <mergeCell ref="B53:E53"/>
    <mergeCell ref="F53:J53"/>
    <mergeCell ref="B54:E54"/>
    <mergeCell ref="F54:J54"/>
    <mergeCell ref="B49:C49"/>
    <mergeCell ref="D49:E49"/>
    <mergeCell ref="F49:H49"/>
    <mergeCell ref="I49:J49"/>
    <mergeCell ref="B50:C50"/>
    <mergeCell ref="D50:E50"/>
    <mergeCell ref="F50:H50"/>
    <mergeCell ref="I50:J50"/>
    <mergeCell ref="B48:C48"/>
    <mergeCell ref="D48:E48"/>
    <mergeCell ref="F48:H48"/>
    <mergeCell ref="D44:E44"/>
    <mergeCell ref="F44:H44"/>
    <mergeCell ref="I44:J44"/>
    <mergeCell ref="B45:C45"/>
    <mergeCell ref="D45:E45"/>
    <mergeCell ref="F45:H45"/>
    <mergeCell ref="I45:J45"/>
    <mergeCell ref="I48:J48"/>
    <mergeCell ref="B44:C44"/>
    <mergeCell ref="B41:C41"/>
    <mergeCell ref="D41:E41"/>
    <mergeCell ref="F41:H41"/>
    <mergeCell ref="I41:J41"/>
    <mergeCell ref="B37:C37"/>
    <mergeCell ref="D37:E37"/>
    <mergeCell ref="F37:H37"/>
    <mergeCell ref="I37:J37"/>
    <mergeCell ref="F46:G46"/>
    <mergeCell ref="B38:C38"/>
    <mergeCell ref="D38:E38"/>
    <mergeCell ref="F38:H38"/>
    <mergeCell ref="I38:J38"/>
    <mergeCell ref="B46:C46"/>
    <mergeCell ref="D46:E46"/>
    <mergeCell ref="B42:C42"/>
    <mergeCell ref="D42:E42"/>
    <mergeCell ref="F42:H42"/>
    <mergeCell ref="I42:J42"/>
    <mergeCell ref="B43:C43"/>
    <mergeCell ref="D43:E43"/>
    <mergeCell ref="F43:H43"/>
    <mergeCell ref="I43:J43"/>
    <mergeCell ref="B31:C32"/>
    <mergeCell ref="D31:H31"/>
    <mergeCell ref="I31:J31"/>
    <mergeCell ref="K31:M31"/>
    <mergeCell ref="N31:O31"/>
    <mergeCell ref="D32:H32"/>
    <mergeCell ref="I32:J32"/>
    <mergeCell ref="K32:M32"/>
    <mergeCell ref="N32:O32"/>
    <mergeCell ref="B33:C34"/>
    <mergeCell ref="D33:H33"/>
    <mergeCell ref="I33:J33"/>
    <mergeCell ref="K33:M33"/>
    <mergeCell ref="N33:O33"/>
    <mergeCell ref="D34:H34"/>
    <mergeCell ref="I34:J34"/>
    <mergeCell ref="K34:M34"/>
    <mergeCell ref="N34:O34"/>
    <mergeCell ref="B29:C30"/>
    <mergeCell ref="D29:H29"/>
    <mergeCell ref="I29:J29"/>
    <mergeCell ref="K29:M29"/>
    <mergeCell ref="N29:O29"/>
    <mergeCell ref="D30:H30"/>
    <mergeCell ref="I30:J30"/>
    <mergeCell ref="K30:M30"/>
    <mergeCell ref="N30:O30"/>
    <mergeCell ref="B27:C28"/>
    <mergeCell ref="D27:H27"/>
    <mergeCell ref="I27:J27"/>
    <mergeCell ref="K27:M27"/>
    <mergeCell ref="N27:O27"/>
    <mergeCell ref="D28:H28"/>
    <mergeCell ref="I28:J28"/>
    <mergeCell ref="K28:M28"/>
    <mergeCell ref="N28:O28"/>
    <mergeCell ref="B26:C26"/>
    <mergeCell ref="D26:H26"/>
    <mergeCell ref="I26:J26"/>
    <mergeCell ref="K26:M26"/>
    <mergeCell ref="N26:O26"/>
    <mergeCell ref="B24:C24"/>
    <mergeCell ref="J24:L24"/>
    <mergeCell ref="D24:E24"/>
    <mergeCell ref="F24:G24"/>
    <mergeCell ref="H24:I24"/>
    <mergeCell ref="M24:N24"/>
    <mergeCell ref="B23:C23"/>
    <mergeCell ref="J23:L23"/>
    <mergeCell ref="B21:C21"/>
    <mergeCell ref="J21:L21"/>
    <mergeCell ref="D22:E22"/>
    <mergeCell ref="F22:G22"/>
    <mergeCell ref="H22:I22"/>
    <mergeCell ref="M22:N22"/>
    <mergeCell ref="D23:E23"/>
    <mergeCell ref="F23:G23"/>
    <mergeCell ref="H23:I23"/>
    <mergeCell ref="M23:N23"/>
    <mergeCell ref="B17:B20"/>
    <mergeCell ref="B22:C22"/>
    <mergeCell ref="J22:L22"/>
    <mergeCell ref="D17:E17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S15"/>
    <mergeCell ref="F17:G17"/>
    <mergeCell ref="H17:I17"/>
    <mergeCell ref="R12:S12"/>
    <mergeCell ref="B8:B11"/>
    <mergeCell ref="D8:E8"/>
    <mergeCell ref="F8:G8"/>
    <mergeCell ref="H8:I8"/>
    <mergeCell ref="J8:K8"/>
    <mergeCell ref="L8:M8"/>
    <mergeCell ref="N8:O8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2:C12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D9:E9"/>
    <mergeCell ref="F9:G9"/>
    <mergeCell ref="H9:I9"/>
    <mergeCell ref="J9:K9"/>
    <mergeCell ref="L9:M9"/>
    <mergeCell ref="N9:O9"/>
    <mergeCell ref="D10:E10"/>
    <mergeCell ref="F10:G10"/>
    <mergeCell ref="P11:Q11"/>
    <mergeCell ref="Q1:S1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R11:S11"/>
    <mergeCell ref="P8:Q8"/>
    <mergeCell ref="R8:S8"/>
    <mergeCell ref="P9:Q9"/>
    <mergeCell ref="R9:S9"/>
    <mergeCell ref="H10:I10"/>
    <mergeCell ref="J10:K10"/>
    <mergeCell ref="L10:M10"/>
    <mergeCell ref="N10:O10"/>
    <mergeCell ref="P10:Q10"/>
    <mergeCell ref="R10:S10"/>
  </mergeCells>
  <phoneticPr fontId="2"/>
  <conditionalFormatting sqref="M21:N21">
    <cfRule type="containsBlanks" dxfId="0" priority="1">
      <formula>LEN(TRIM(M21))=0</formula>
    </cfRule>
  </conditionalFormatting>
  <dataValidations count="3">
    <dataValidation imeMode="on" allowBlank="1" showInputMessage="1" showErrorMessage="1" sqref="H19:H20 B38:C38 B42:C45 K27 F19:F20 J4:M4 D49:E50 B12:C15 K29 Q27:Q34 D19:D20 K31 P3:S5 D27:D34" xr:uid="{5EB5794B-90D6-4087-BD85-078C957C0E6A}"/>
    <dataValidation imeMode="disabled" allowBlank="1" showInputMessage="1" showErrorMessage="1" sqref="B29 J8:S8 T26 K1 B33 B27 T28:T31 I49:I50 T33 B31 F8:H8 D8:E9 H39:I39" xr:uid="{027BB9ED-3FAC-4032-BF3F-33DDBDCE9151}"/>
    <dataValidation imeMode="hiragana" allowBlank="1" showInputMessage="1" showErrorMessage="1" sqref="L42" xr:uid="{B1544078-A04F-4988-9E5B-C2E2D1F9A368}"/>
  </dataValidations>
  <printOptions horizontalCentered="1"/>
  <pageMargins left="0.59055118110236227" right="3.937007874015748E-2" top="0.39370078740157483" bottom="0.39370078740157483" header="0.31496062992125984" footer="0.31496062992125984"/>
  <pageSetup paperSize="9" scale="60" orientation="portrait" cellComments="asDisplayed" r:id="rId1"/>
  <headerFooter alignWithMargins="0"/>
  <colBreaks count="1" manualBreakCount="1">
    <brk id="2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AC49"/>
  <sheetViews>
    <sheetView view="pageBreakPreview" zoomScale="70" zoomScaleNormal="70" zoomScaleSheetLayoutView="70" workbookViewId="0">
      <selection activeCell="L1" sqref="L1"/>
    </sheetView>
  </sheetViews>
  <sheetFormatPr defaultRowHeight="15.75" x14ac:dyDescent="0.15"/>
  <cols>
    <col min="1" max="1" width="2.625" style="19" customWidth="1"/>
    <col min="2" max="19" width="7.625" style="19" customWidth="1"/>
    <col min="20" max="23" width="7.5" style="19" customWidth="1"/>
    <col min="24" max="24" width="5.25" style="19" customWidth="1"/>
    <col min="25" max="25" width="7.375" style="19" customWidth="1"/>
    <col min="26" max="16384" width="9" style="19"/>
  </cols>
  <sheetData>
    <row r="1" spans="1:25" s="113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70" t="s">
        <v>142</v>
      </c>
      <c r="L1" s="171"/>
      <c r="M1" s="154" t="s">
        <v>100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114"/>
      <c r="D3" s="9"/>
      <c r="E3" s="9"/>
      <c r="F3" s="9"/>
      <c r="G3" s="9"/>
      <c r="H3" s="226" t="s">
        <v>22</v>
      </c>
      <c r="I3" s="226"/>
      <c r="J3" s="226"/>
      <c r="K3" s="226"/>
      <c r="L3" s="226"/>
      <c r="M3" s="226"/>
      <c r="N3" s="226" t="s">
        <v>23</v>
      </c>
      <c r="O3" s="226"/>
      <c r="P3" s="226"/>
      <c r="Q3" s="226"/>
      <c r="R3" s="226"/>
      <c r="S3" s="226"/>
      <c r="W3" s="9"/>
    </row>
    <row r="4" spans="1:25" s="3" customFormat="1" ht="30" customHeight="1" x14ac:dyDescent="0.15">
      <c r="A4" s="9"/>
      <c r="B4" s="8"/>
      <c r="C4" s="9"/>
      <c r="D4" s="9"/>
      <c r="E4" s="10"/>
      <c r="F4" s="10"/>
      <c r="G4" s="10"/>
      <c r="H4" s="223" t="s">
        <v>24</v>
      </c>
      <c r="I4" s="224"/>
      <c r="J4" s="223"/>
      <c r="K4" s="225"/>
      <c r="L4" s="225"/>
      <c r="M4" s="224"/>
      <c r="N4" s="227" t="s">
        <v>37</v>
      </c>
      <c r="O4" s="11" t="s">
        <v>38</v>
      </c>
      <c r="P4" s="223"/>
      <c r="Q4" s="225"/>
      <c r="R4" s="225"/>
      <c r="S4" s="224"/>
      <c r="W4" s="9"/>
    </row>
    <row r="5" spans="1:25" s="3" customFormat="1" ht="30" customHeight="1" x14ac:dyDescent="0.15">
      <c r="A5" s="9"/>
      <c r="B5" s="9"/>
      <c r="C5" s="9"/>
      <c r="D5" s="9"/>
      <c r="E5" s="9"/>
      <c r="F5" s="9"/>
      <c r="G5" s="9"/>
      <c r="H5" s="226" t="s">
        <v>108</v>
      </c>
      <c r="I5" s="226"/>
      <c r="J5" s="226"/>
      <c r="K5" s="226"/>
      <c r="L5" s="226"/>
      <c r="M5" s="226"/>
      <c r="N5" s="228"/>
      <c r="O5" s="12" t="s">
        <v>21</v>
      </c>
      <c r="P5" s="223"/>
      <c r="Q5" s="225"/>
      <c r="R5" s="225"/>
      <c r="S5" s="224"/>
      <c r="W5" s="9"/>
    </row>
    <row r="6" spans="1:25" ht="30" customHeight="1" x14ac:dyDescent="0.15">
      <c r="A6" s="116"/>
      <c r="B6" s="116"/>
      <c r="C6" s="13"/>
      <c r="D6" s="1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"/>
      <c r="V6" s="18"/>
      <c r="W6" s="18"/>
      <c r="X6" s="41"/>
      <c r="Y6" s="121"/>
    </row>
    <row r="7" spans="1:25" ht="30" customHeight="1" x14ac:dyDescent="0.15">
      <c r="A7" s="116"/>
      <c r="B7" s="153" t="s">
        <v>109</v>
      </c>
      <c r="C7" s="13"/>
      <c r="D7" s="1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"/>
      <c r="V7" s="18"/>
      <c r="W7" s="18"/>
      <c r="X7" s="41"/>
      <c r="Y7" s="121"/>
    </row>
    <row r="8" spans="1:25" s="24" customFormat="1" ht="30" customHeight="1" thickBot="1" x14ac:dyDescent="0.2">
      <c r="A8" s="21"/>
      <c r="B8" s="154"/>
      <c r="C8" s="22"/>
      <c r="D8" s="22"/>
      <c r="E8" s="22"/>
      <c r="F8" s="22"/>
      <c r="G8" s="22"/>
      <c r="H8" s="22"/>
      <c r="I8" s="22"/>
      <c r="J8" s="22"/>
      <c r="K8" s="22"/>
      <c r="L8" s="22"/>
      <c r="M8" s="15"/>
      <c r="N8" s="15"/>
      <c r="O8" s="15"/>
      <c r="P8" s="15"/>
      <c r="Q8" s="9"/>
      <c r="R8" s="22"/>
      <c r="S8" s="22"/>
      <c r="T8" s="22"/>
      <c r="U8" s="22"/>
      <c r="V8" s="22"/>
      <c r="W8" s="22"/>
      <c r="X8" s="121"/>
      <c r="Y8" s="121"/>
    </row>
    <row r="9" spans="1:25" ht="30" customHeight="1" thickBot="1" x14ac:dyDescent="0.2">
      <c r="A9" s="13"/>
      <c r="B9" s="743" t="s">
        <v>9</v>
      </c>
      <c r="C9" s="697" t="s">
        <v>4</v>
      </c>
      <c r="D9" s="862"/>
      <c r="E9" s="837" t="s">
        <v>17</v>
      </c>
      <c r="F9" s="838"/>
      <c r="G9" s="838"/>
      <c r="H9" s="838"/>
      <c r="I9" s="838"/>
      <c r="J9" s="838"/>
      <c r="K9" s="839" t="s">
        <v>30</v>
      </c>
      <c r="L9" s="839"/>
      <c r="M9" s="839"/>
      <c r="N9" s="839"/>
      <c r="O9" s="839"/>
      <c r="P9" s="840"/>
      <c r="Q9" s="841" t="s">
        <v>3</v>
      </c>
      <c r="R9" s="841"/>
      <c r="S9" s="841"/>
      <c r="T9" s="469"/>
      <c r="U9" s="469"/>
      <c r="V9" s="469"/>
      <c r="W9" s="469"/>
    </row>
    <row r="10" spans="1:25" ht="30" customHeight="1" thickBot="1" x14ac:dyDescent="0.2">
      <c r="A10" s="13"/>
      <c r="B10" s="744"/>
      <c r="C10" s="741" t="s">
        <v>0</v>
      </c>
      <c r="D10" s="772"/>
      <c r="E10" s="1079">
        <v>44922</v>
      </c>
      <c r="F10" s="1080"/>
      <c r="G10" s="1080"/>
      <c r="H10" s="1080"/>
      <c r="I10" s="1080"/>
      <c r="J10" s="1080"/>
      <c r="K10" s="844" t="s">
        <v>18</v>
      </c>
      <c r="L10" s="844"/>
      <c r="M10" s="844"/>
      <c r="N10" s="844"/>
      <c r="O10" s="844"/>
      <c r="P10" s="845"/>
      <c r="Q10" s="841"/>
      <c r="R10" s="841"/>
      <c r="S10" s="841"/>
      <c r="T10" s="834"/>
      <c r="U10" s="834"/>
      <c r="V10" s="834"/>
      <c r="W10" s="834"/>
    </row>
    <row r="11" spans="1:25" ht="30" customHeight="1" thickBot="1" x14ac:dyDescent="0.2">
      <c r="A11" s="13"/>
      <c r="B11" s="744"/>
      <c r="C11" s="741" t="s">
        <v>10</v>
      </c>
      <c r="D11" s="772"/>
      <c r="E11" s="1089" t="s">
        <v>1</v>
      </c>
      <c r="F11" s="1090"/>
      <c r="G11" s="1090"/>
      <c r="H11" s="1090"/>
      <c r="I11" s="1090"/>
      <c r="J11" s="1090"/>
      <c r="K11" s="848" t="s">
        <v>15</v>
      </c>
      <c r="L11" s="848"/>
      <c r="M11" s="848"/>
      <c r="N11" s="848"/>
      <c r="O11" s="848"/>
      <c r="P11" s="849"/>
      <c r="Q11" s="841"/>
      <c r="R11" s="841"/>
      <c r="S11" s="841"/>
      <c r="T11" s="469"/>
      <c r="U11" s="469"/>
      <c r="V11" s="469"/>
      <c r="W11" s="469"/>
    </row>
    <row r="12" spans="1:25" ht="30" customHeight="1" thickBot="1" x14ac:dyDescent="0.2">
      <c r="A12" s="13"/>
      <c r="B12" s="745"/>
      <c r="C12" s="731" t="s">
        <v>2</v>
      </c>
      <c r="D12" s="777"/>
      <c r="E12" s="1091" t="s">
        <v>36</v>
      </c>
      <c r="F12" s="1092"/>
      <c r="G12" s="1092"/>
      <c r="H12" s="1092"/>
      <c r="I12" s="1092"/>
      <c r="J12" s="1092"/>
      <c r="K12" s="852" t="s">
        <v>16</v>
      </c>
      <c r="L12" s="852"/>
      <c r="M12" s="852"/>
      <c r="N12" s="852"/>
      <c r="O12" s="852"/>
      <c r="P12" s="853"/>
      <c r="Q12" s="841"/>
      <c r="R12" s="841"/>
      <c r="S12" s="841"/>
      <c r="T12" s="469"/>
      <c r="U12" s="469"/>
      <c r="V12" s="469"/>
      <c r="W12" s="469"/>
    </row>
    <row r="13" spans="1:25" s="32" customFormat="1" ht="30" customHeight="1" thickBot="1" x14ac:dyDescent="0.2">
      <c r="A13" s="30"/>
      <c r="B13" s="708"/>
      <c r="C13" s="829"/>
      <c r="D13" s="829"/>
      <c r="E13" s="1073"/>
      <c r="F13" s="1074"/>
      <c r="G13" s="1074"/>
      <c r="H13" s="1074"/>
      <c r="I13" s="1074"/>
      <c r="J13" s="1074"/>
      <c r="K13" s="1075"/>
      <c r="L13" s="1075"/>
      <c r="M13" s="1075"/>
      <c r="N13" s="1075"/>
      <c r="O13" s="1075"/>
      <c r="P13" s="1076"/>
      <c r="Q13" s="717">
        <f>SUM(E13:P13)</f>
        <v>0</v>
      </c>
      <c r="R13" s="718"/>
      <c r="S13" s="719"/>
      <c r="T13" s="826"/>
      <c r="U13" s="826"/>
      <c r="V13" s="826"/>
      <c r="W13" s="826"/>
    </row>
    <row r="14" spans="1:25" s="24" customFormat="1" ht="30" customHeight="1" thickBot="1" x14ac:dyDescent="0.2">
      <c r="A14" s="21"/>
      <c r="B14" s="21"/>
      <c r="C14" s="22"/>
      <c r="D14" s="22"/>
      <c r="E14" s="189"/>
      <c r="F14" s="189"/>
      <c r="G14" s="189"/>
      <c r="H14" s="189"/>
      <c r="I14" s="189"/>
      <c r="J14" s="189"/>
      <c r="K14" s="147"/>
      <c r="L14" s="147"/>
      <c r="M14" s="147"/>
      <c r="N14" s="147"/>
      <c r="O14" s="147"/>
      <c r="P14" s="147"/>
      <c r="Q14" s="9"/>
      <c r="R14" s="22"/>
      <c r="S14" s="22"/>
      <c r="T14" s="22"/>
      <c r="U14" s="22"/>
      <c r="V14" s="22"/>
      <c r="W14" s="22"/>
      <c r="X14" s="121"/>
      <c r="Y14" s="121"/>
    </row>
    <row r="15" spans="1:25" ht="30" customHeight="1" thickBot="1" x14ac:dyDescent="0.2">
      <c r="A15" s="13"/>
      <c r="B15" s="743" t="s">
        <v>9</v>
      </c>
      <c r="C15" s="697" t="s">
        <v>4</v>
      </c>
      <c r="D15" s="854"/>
      <c r="E15" s="1077" t="s">
        <v>17</v>
      </c>
      <c r="F15" s="1078"/>
      <c r="G15" s="1078"/>
      <c r="H15" s="1078"/>
      <c r="I15" s="1078"/>
      <c r="J15" s="1078"/>
      <c r="K15" s="839" t="s">
        <v>30</v>
      </c>
      <c r="L15" s="839"/>
      <c r="M15" s="839"/>
      <c r="N15" s="839"/>
      <c r="O15" s="839"/>
      <c r="P15" s="840"/>
      <c r="Q15" s="841" t="s">
        <v>3</v>
      </c>
      <c r="R15" s="841"/>
      <c r="S15" s="841"/>
      <c r="T15" s="469"/>
      <c r="U15" s="469"/>
      <c r="V15" s="469"/>
      <c r="W15" s="469"/>
    </row>
    <row r="16" spans="1:25" ht="30" customHeight="1" thickBot="1" x14ac:dyDescent="0.2">
      <c r="A16" s="13"/>
      <c r="B16" s="744"/>
      <c r="C16" s="741" t="s">
        <v>0</v>
      </c>
      <c r="D16" s="773"/>
      <c r="E16" s="1079">
        <v>44922</v>
      </c>
      <c r="F16" s="1080"/>
      <c r="G16" s="1080"/>
      <c r="H16" s="1080"/>
      <c r="I16" s="1080"/>
      <c r="J16" s="1080"/>
      <c r="K16" s="844" t="s">
        <v>18</v>
      </c>
      <c r="L16" s="844"/>
      <c r="M16" s="844"/>
      <c r="N16" s="844"/>
      <c r="O16" s="844"/>
      <c r="P16" s="845"/>
      <c r="Q16" s="841"/>
      <c r="R16" s="841"/>
      <c r="S16" s="841"/>
      <c r="T16" s="834"/>
      <c r="U16" s="834"/>
      <c r="V16" s="834"/>
      <c r="W16" s="834"/>
    </row>
    <row r="17" spans="1:25" ht="30" customHeight="1" thickBot="1" x14ac:dyDescent="0.2">
      <c r="A17" s="13"/>
      <c r="B17" s="744"/>
      <c r="C17" s="741" t="s">
        <v>10</v>
      </c>
      <c r="D17" s="773"/>
      <c r="E17" s="1089" t="s">
        <v>1</v>
      </c>
      <c r="F17" s="1090"/>
      <c r="G17" s="1090"/>
      <c r="H17" s="1090"/>
      <c r="I17" s="1090"/>
      <c r="J17" s="1090"/>
      <c r="K17" s="848" t="s">
        <v>15</v>
      </c>
      <c r="L17" s="848"/>
      <c r="M17" s="848"/>
      <c r="N17" s="848"/>
      <c r="O17" s="848"/>
      <c r="P17" s="849"/>
      <c r="Q17" s="841"/>
      <c r="R17" s="841"/>
      <c r="S17" s="841"/>
      <c r="T17" s="469"/>
      <c r="U17" s="469"/>
      <c r="V17" s="469"/>
      <c r="W17" s="469"/>
    </row>
    <row r="18" spans="1:25" ht="30" customHeight="1" thickBot="1" x14ac:dyDescent="0.2">
      <c r="A18" s="13"/>
      <c r="B18" s="745"/>
      <c r="C18" s="731" t="s">
        <v>2</v>
      </c>
      <c r="D18" s="778"/>
      <c r="E18" s="1091" t="s">
        <v>36</v>
      </c>
      <c r="F18" s="1092"/>
      <c r="G18" s="1092"/>
      <c r="H18" s="1092"/>
      <c r="I18" s="1092"/>
      <c r="J18" s="1092"/>
      <c r="K18" s="852" t="s">
        <v>16</v>
      </c>
      <c r="L18" s="852"/>
      <c r="M18" s="852"/>
      <c r="N18" s="852"/>
      <c r="O18" s="852"/>
      <c r="P18" s="853"/>
      <c r="Q18" s="841"/>
      <c r="R18" s="841"/>
      <c r="S18" s="841"/>
      <c r="T18" s="469"/>
      <c r="U18" s="469"/>
      <c r="V18" s="469"/>
      <c r="W18" s="469"/>
    </row>
    <row r="19" spans="1:25" s="32" customFormat="1" ht="30" customHeight="1" thickBot="1" x14ac:dyDescent="0.2">
      <c r="A19" s="30"/>
      <c r="B19" s="708"/>
      <c r="C19" s="829"/>
      <c r="D19" s="830"/>
      <c r="E19" s="1073"/>
      <c r="F19" s="1074"/>
      <c r="G19" s="1074"/>
      <c r="H19" s="1074"/>
      <c r="I19" s="1074"/>
      <c r="J19" s="1074"/>
      <c r="K19" s="1075"/>
      <c r="L19" s="1075"/>
      <c r="M19" s="1075"/>
      <c r="N19" s="1075"/>
      <c r="O19" s="1075"/>
      <c r="P19" s="1076"/>
      <c r="Q19" s="717">
        <f>SUM(E19:P19)</f>
        <v>0</v>
      </c>
      <c r="R19" s="718"/>
      <c r="S19" s="719"/>
      <c r="T19" s="826"/>
      <c r="U19" s="826"/>
      <c r="V19" s="826"/>
      <c r="W19" s="826"/>
    </row>
    <row r="20" spans="1:25" s="32" customFormat="1" ht="30" customHeight="1" thickBot="1" x14ac:dyDescent="0.2">
      <c r="A20" s="30"/>
      <c r="B20" s="58"/>
      <c r="C20" s="58"/>
      <c r="D20" s="58"/>
      <c r="E20" s="190"/>
      <c r="F20" s="190"/>
      <c r="G20" s="190"/>
      <c r="H20" s="190"/>
      <c r="I20" s="190"/>
      <c r="J20" s="190"/>
      <c r="K20" s="126"/>
      <c r="L20" s="126"/>
      <c r="M20" s="126"/>
      <c r="N20" s="126"/>
      <c r="O20" s="126"/>
      <c r="P20" s="126"/>
      <c r="Q20" s="34"/>
      <c r="R20" s="155"/>
      <c r="S20" s="36"/>
      <c r="T20" s="34"/>
      <c r="U20" s="34"/>
      <c r="V20" s="34"/>
      <c r="W20" s="34"/>
    </row>
    <row r="21" spans="1:25" ht="30" customHeight="1" thickBot="1" x14ac:dyDescent="0.2">
      <c r="A21" s="13"/>
      <c r="B21" s="743" t="s">
        <v>9</v>
      </c>
      <c r="C21" s="697" t="s">
        <v>4</v>
      </c>
      <c r="D21" s="854"/>
      <c r="E21" s="1077" t="s">
        <v>17</v>
      </c>
      <c r="F21" s="1078"/>
      <c r="G21" s="1078"/>
      <c r="H21" s="1078"/>
      <c r="I21" s="1078"/>
      <c r="J21" s="1078"/>
      <c r="K21" s="839" t="s">
        <v>30</v>
      </c>
      <c r="L21" s="839"/>
      <c r="M21" s="839"/>
      <c r="N21" s="839"/>
      <c r="O21" s="839"/>
      <c r="P21" s="840"/>
      <c r="Q21" s="841" t="s">
        <v>3</v>
      </c>
      <c r="R21" s="841"/>
      <c r="S21" s="841"/>
      <c r="T21" s="469"/>
      <c r="U21" s="469"/>
      <c r="V21" s="469"/>
      <c r="W21" s="469"/>
    </row>
    <row r="22" spans="1:25" ht="30" customHeight="1" thickBot="1" x14ac:dyDescent="0.2">
      <c r="A22" s="13"/>
      <c r="B22" s="744"/>
      <c r="C22" s="741" t="s">
        <v>0</v>
      </c>
      <c r="D22" s="773"/>
      <c r="E22" s="1079">
        <v>44922</v>
      </c>
      <c r="F22" s="1080"/>
      <c r="G22" s="1080"/>
      <c r="H22" s="1080"/>
      <c r="I22" s="1080"/>
      <c r="J22" s="1080"/>
      <c r="K22" s="844" t="s">
        <v>18</v>
      </c>
      <c r="L22" s="844"/>
      <c r="M22" s="844"/>
      <c r="N22" s="844"/>
      <c r="O22" s="844"/>
      <c r="P22" s="845"/>
      <c r="Q22" s="841"/>
      <c r="R22" s="841"/>
      <c r="S22" s="841"/>
      <c r="T22" s="834"/>
      <c r="U22" s="834"/>
      <c r="V22" s="834"/>
      <c r="W22" s="834"/>
    </row>
    <row r="23" spans="1:25" ht="30" customHeight="1" thickBot="1" x14ac:dyDescent="0.2">
      <c r="A23" s="13"/>
      <c r="B23" s="744"/>
      <c r="C23" s="741" t="s">
        <v>10</v>
      </c>
      <c r="D23" s="773"/>
      <c r="E23" s="1089" t="s">
        <v>1</v>
      </c>
      <c r="F23" s="1090"/>
      <c r="G23" s="1090"/>
      <c r="H23" s="1090"/>
      <c r="I23" s="1090"/>
      <c r="J23" s="1090"/>
      <c r="K23" s="848" t="s">
        <v>15</v>
      </c>
      <c r="L23" s="848"/>
      <c r="M23" s="848"/>
      <c r="N23" s="848"/>
      <c r="O23" s="848"/>
      <c r="P23" s="849"/>
      <c r="Q23" s="841"/>
      <c r="R23" s="841"/>
      <c r="S23" s="841"/>
      <c r="T23" s="469"/>
      <c r="U23" s="469"/>
      <c r="V23" s="469"/>
      <c r="W23" s="469"/>
    </row>
    <row r="24" spans="1:25" ht="30" customHeight="1" thickBot="1" x14ac:dyDescent="0.2">
      <c r="A24" s="13"/>
      <c r="B24" s="745"/>
      <c r="C24" s="731" t="s">
        <v>2</v>
      </c>
      <c r="D24" s="778"/>
      <c r="E24" s="1091" t="s">
        <v>36</v>
      </c>
      <c r="F24" s="1092"/>
      <c r="G24" s="1092"/>
      <c r="H24" s="1092"/>
      <c r="I24" s="1092"/>
      <c r="J24" s="1092"/>
      <c r="K24" s="852" t="s">
        <v>16</v>
      </c>
      <c r="L24" s="852"/>
      <c r="M24" s="852"/>
      <c r="N24" s="852"/>
      <c r="O24" s="852"/>
      <c r="P24" s="853"/>
      <c r="Q24" s="841"/>
      <c r="R24" s="841"/>
      <c r="S24" s="841"/>
      <c r="T24" s="469"/>
      <c r="U24" s="469"/>
      <c r="V24" s="469"/>
      <c r="W24" s="469"/>
    </row>
    <row r="25" spans="1:25" s="32" customFormat="1" ht="30" customHeight="1" thickBot="1" x14ac:dyDescent="0.2">
      <c r="A25" s="30"/>
      <c r="B25" s="708"/>
      <c r="C25" s="829"/>
      <c r="D25" s="830"/>
      <c r="E25" s="1073"/>
      <c r="F25" s="1074"/>
      <c r="G25" s="1074"/>
      <c r="H25" s="1074"/>
      <c r="I25" s="1074"/>
      <c r="J25" s="1074"/>
      <c r="K25" s="1075"/>
      <c r="L25" s="1075"/>
      <c r="M25" s="1075"/>
      <c r="N25" s="1075"/>
      <c r="O25" s="1075"/>
      <c r="P25" s="1076"/>
      <c r="Q25" s="717">
        <f>SUM(E25:P25)</f>
        <v>0</v>
      </c>
      <c r="R25" s="718"/>
      <c r="S25" s="719"/>
      <c r="T25" s="826"/>
      <c r="U25" s="826"/>
      <c r="V25" s="826"/>
      <c r="W25" s="826"/>
    </row>
    <row r="26" spans="1:25" s="24" customFormat="1" ht="30" customHeight="1" thickBot="1" x14ac:dyDescent="0.2">
      <c r="A26" s="21"/>
      <c r="B26" s="21"/>
      <c r="C26" s="22"/>
      <c r="D26" s="22"/>
      <c r="E26" s="189"/>
      <c r="F26" s="189"/>
      <c r="G26" s="189"/>
      <c r="H26" s="189"/>
      <c r="I26" s="189"/>
      <c r="J26" s="189"/>
      <c r="K26" s="147"/>
      <c r="L26" s="147"/>
      <c r="M26" s="147"/>
      <c r="N26" s="147"/>
      <c r="O26" s="147"/>
      <c r="P26" s="147"/>
      <c r="Q26" s="9"/>
      <c r="R26" s="22"/>
      <c r="S26" s="22"/>
      <c r="T26" s="22"/>
      <c r="U26" s="22"/>
      <c r="V26" s="22"/>
      <c r="W26" s="22"/>
      <c r="X26" s="121"/>
      <c r="Y26" s="121"/>
    </row>
    <row r="27" spans="1:25" ht="30" customHeight="1" thickBot="1" x14ac:dyDescent="0.2">
      <c r="A27" s="13"/>
      <c r="B27" s="743" t="s">
        <v>9</v>
      </c>
      <c r="C27" s="697" t="s">
        <v>4</v>
      </c>
      <c r="D27" s="854"/>
      <c r="E27" s="1077" t="s">
        <v>17</v>
      </c>
      <c r="F27" s="1078"/>
      <c r="G27" s="1078"/>
      <c r="H27" s="1078"/>
      <c r="I27" s="1078"/>
      <c r="J27" s="1078"/>
      <c r="K27" s="839" t="s">
        <v>30</v>
      </c>
      <c r="L27" s="839"/>
      <c r="M27" s="839"/>
      <c r="N27" s="839"/>
      <c r="O27" s="839"/>
      <c r="P27" s="840"/>
      <c r="Q27" s="841" t="s">
        <v>3</v>
      </c>
      <c r="R27" s="841"/>
      <c r="S27" s="841"/>
      <c r="T27" s="469"/>
      <c r="U27" s="469"/>
      <c r="V27" s="469"/>
      <c r="W27" s="469"/>
    </row>
    <row r="28" spans="1:25" ht="30" customHeight="1" thickBot="1" x14ac:dyDescent="0.2">
      <c r="A28" s="13"/>
      <c r="B28" s="744"/>
      <c r="C28" s="741" t="s">
        <v>0</v>
      </c>
      <c r="D28" s="773"/>
      <c r="E28" s="1079">
        <v>44922</v>
      </c>
      <c r="F28" s="1080"/>
      <c r="G28" s="1080"/>
      <c r="H28" s="1080"/>
      <c r="I28" s="1080"/>
      <c r="J28" s="1080"/>
      <c r="K28" s="844" t="s">
        <v>18</v>
      </c>
      <c r="L28" s="844"/>
      <c r="M28" s="844"/>
      <c r="N28" s="844"/>
      <c r="O28" s="844"/>
      <c r="P28" s="845"/>
      <c r="Q28" s="841"/>
      <c r="R28" s="841"/>
      <c r="S28" s="841"/>
      <c r="T28" s="834"/>
      <c r="U28" s="834"/>
      <c r="V28" s="834"/>
      <c r="W28" s="834"/>
    </row>
    <row r="29" spans="1:25" ht="30" customHeight="1" thickBot="1" x14ac:dyDescent="0.2">
      <c r="A29" s="13"/>
      <c r="B29" s="744"/>
      <c r="C29" s="741" t="s">
        <v>10</v>
      </c>
      <c r="D29" s="773"/>
      <c r="E29" s="1089" t="s">
        <v>1</v>
      </c>
      <c r="F29" s="1090"/>
      <c r="G29" s="1090"/>
      <c r="H29" s="1090"/>
      <c r="I29" s="1090"/>
      <c r="J29" s="1090"/>
      <c r="K29" s="848" t="s">
        <v>15</v>
      </c>
      <c r="L29" s="848"/>
      <c r="M29" s="848"/>
      <c r="N29" s="848"/>
      <c r="O29" s="848"/>
      <c r="P29" s="849"/>
      <c r="Q29" s="841"/>
      <c r="R29" s="841"/>
      <c r="S29" s="841"/>
      <c r="T29" s="469"/>
      <c r="U29" s="469"/>
      <c r="V29" s="469"/>
      <c r="W29" s="469"/>
    </row>
    <row r="30" spans="1:25" ht="30" customHeight="1" thickBot="1" x14ac:dyDescent="0.2">
      <c r="A30" s="13"/>
      <c r="B30" s="745"/>
      <c r="C30" s="731" t="s">
        <v>2</v>
      </c>
      <c r="D30" s="778"/>
      <c r="E30" s="1091" t="s">
        <v>36</v>
      </c>
      <c r="F30" s="1092"/>
      <c r="G30" s="1092"/>
      <c r="H30" s="1092"/>
      <c r="I30" s="1092"/>
      <c r="J30" s="1092"/>
      <c r="K30" s="852" t="s">
        <v>16</v>
      </c>
      <c r="L30" s="852"/>
      <c r="M30" s="852"/>
      <c r="N30" s="852"/>
      <c r="O30" s="852"/>
      <c r="P30" s="853"/>
      <c r="Q30" s="841"/>
      <c r="R30" s="841"/>
      <c r="S30" s="841"/>
      <c r="T30" s="469"/>
      <c r="U30" s="469"/>
      <c r="V30" s="469"/>
      <c r="W30" s="469"/>
    </row>
    <row r="31" spans="1:25" s="32" customFormat="1" ht="30" customHeight="1" thickBot="1" x14ac:dyDescent="0.2">
      <c r="A31" s="30"/>
      <c r="B31" s="708"/>
      <c r="C31" s="829"/>
      <c r="D31" s="830"/>
      <c r="E31" s="1088"/>
      <c r="F31" s="1075"/>
      <c r="G31" s="1075"/>
      <c r="H31" s="1075"/>
      <c r="I31" s="1075"/>
      <c r="J31" s="1075"/>
      <c r="K31" s="1075"/>
      <c r="L31" s="1075"/>
      <c r="M31" s="1075"/>
      <c r="N31" s="1075"/>
      <c r="O31" s="1075"/>
      <c r="P31" s="1076"/>
      <c r="Q31" s="717">
        <f>SUM(E31:P31)</f>
        <v>0</v>
      </c>
      <c r="R31" s="718"/>
      <c r="S31" s="719"/>
      <c r="T31" s="826"/>
      <c r="U31" s="826"/>
      <c r="V31" s="826"/>
      <c r="W31" s="826"/>
    </row>
    <row r="32" spans="1:25" s="32" customFormat="1" ht="30" customHeight="1" x14ac:dyDescent="0.15">
      <c r="A32" s="30"/>
      <c r="B32" s="133"/>
      <c r="C32" s="133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827" t="s">
        <v>20</v>
      </c>
      <c r="Q32" s="787">
        <f>SUM(Q13,Q19,Q25,Q31)</f>
        <v>0</v>
      </c>
      <c r="R32" s="788"/>
      <c r="S32" s="789"/>
      <c r="T32" s="134"/>
      <c r="U32" s="134"/>
      <c r="V32" s="134"/>
      <c r="W32" s="134"/>
    </row>
    <row r="33" spans="1:27" s="32" customFormat="1" ht="30" customHeight="1" thickBot="1" x14ac:dyDescent="0.2">
      <c r="A33" s="30"/>
      <c r="B33" s="133"/>
      <c r="C33" s="133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828"/>
      <c r="Q33" s="790"/>
      <c r="R33" s="791"/>
      <c r="S33" s="792"/>
      <c r="T33" s="134"/>
      <c r="U33" s="134"/>
      <c r="V33" s="134"/>
      <c r="W33" s="134"/>
    </row>
    <row r="34" spans="1:27" s="32" customFormat="1" ht="30" customHeight="1" x14ac:dyDescent="0.15">
      <c r="A34" s="30"/>
      <c r="B34" s="133"/>
      <c r="C34" s="133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56"/>
      <c r="Q34" s="157"/>
      <c r="R34" s="157"/>
      <c r="S34" s="157"/>
      <c r="T34" s="134"/>
      <c r="U34" s="134"/>
      <c r="V34" s="134"/>
      <c r="W34" s="134"/>
    </row>
    <row r="35" spans="1:27" s="32" customFormat="1" ht="30" customHeight="1" thickBot="1" x14ac:dyDescent="0.2">
      <c r="A35" s="30"/>
      <c r="B35" s="133"/>
      <c r="C35" s="133"/>
      <c r="D35" s="133"/>
      <c r="E35" s="134"/>
      <c r="F35" s="134"/>
      <c r="G35" s="134"/>
      <c r="H35" s="134"/>
      <c r="I35" s="134"/>
      <c r="J35" s="134"/>
      <c r="K35" s="134"/>
      <c r="L35" s="457" t="s">
        <v>149</v>
      </c>
      <c r="M35" s="458"/>
      <c r="N35" s="458"/>
      <c r="O35" s="458"/>
      <c r="P35" s="458"/>
      <c r="Q35" s="458"/>
      <c r="R35" s="458"/>
      <c r="S35" s="458"/>
      <c r="T35" s="134"/>
      <c r="U35" s="134"/>
      <c r="V35" s="134"/>
      <c r="W35" s="134"/>
    </row>
    <row r="36" spans="1:27" s="32" customFormat="1" ht="45" customHeight="1" thickBot="1" x14ac:dyDescent="0.2">
      <c r="A36" s="20"/>
      <c r="B36" s="137" t="s">
        <v>128</v>
      </c>
      <c r="C36" s="137"/>
      <c r="D36" s="137"/>
      <c r="E36" s="138"/>
      <c r="F36" s="139"/>
      <c r="G36" s="139"/>
      <c r="H36" s="139"/>
      <c r="I36" s="140"/>
      <c r="J36" s="134"/>
      <c r="K36" s="134"/>
      <c r="L36" s="1081"/>
      <c r="M36" s="1082"/>
      <c r="N36" s="1082"/>
      <c r="O36" s="1082"/>
      <c r="P36" s="1082"/>
      <c r="Q36" s="1082"/>
      <c r="R36" s="1082"/>
      <c r="S36" s="1083"/>
      <c r="T36" s="134"/>
      <c r="U36" s="134"/>
      <c r="V36" s="134"/>
      <c r="W36" s="134"/>
    </row>
    <row r="37" spans="1:27" s="32" customFormat="1" ht="30" customHeight="1" thickBot="1" x14ac:dyDescent="0.2">
      <c r="A37" s="40"/>
      <c r="B37" s="782" t="s">
        <v>34</v>
      </c>
      <c r="C37" s="783"/>
      <c r="D37" s="784"/>
      <c r="E37" s="782" t="s">
        <v>29</v>
      </c>
      <c r="F37" s="783"/>
      <c r="G37" s="783"/>
      <c r="H37" s="784"/>
      <c r="I37" s="134"/>
      <c r="J37" s="134"/>
      <c r="K37" s="134"/>
      <c r="L37" s="1084"/>
      <c r="M37" s="1085"/>
      <c r="N37" s="1085"/>
      <c r="O37" s="1085"/>
      <c r="P37" s="1085"/>
      <c r="Q37" s="1085"/>
      <c r="R37" s="1085"/>
      <c r="S37" s="512"/>
      <c r="T37" s="134"/>
      <c r="U37" s="134"/>
      <c r="V37" s="134"/>
      <c r="W37" s="134"/>
    </row>
    <row r="38" spans="1:27" s="24" customFormat="1" ht="30" customHeight="1" thickBot="1" x14ac:dyDescent="0.2">
      <c r="A38" s="13"/>
      <c r="B38" s="1067"/>
      <c r="C38" s="1068"/>
      <c r="D38" s="1069"/>
      <c r="E38" s="1070"/>
      <c r="F38" s="1071"/>
      <c r="G38" s="1071"/>
      <c r="H38" s="1072"/>
      <c r="I38" s="13"/>
      <c r="J38" s="13"/>
      <c r="K38" s="13"/>
      <c r="L38" s="1086"/>
      <c r="M38" s="1087"/>
      <c r="N38" s="1087"/>
      <c r="O38" s="1087"/>
      <c r="P38" s="1087"/>
      <c r="Q38" s="1087"/>
      <c r="R38" s="1087"/>
      <c r="S38" s="621"/>
      <c r="T38" s="141"/>
      <c r="U38" s="141"/>
      <c r="V38" s="141"/>
      <c r="W38" s="141"/>
      <c r="X38" s="121"/>
      <c r="Y38" s="121"/>
      <c r="AA38" s="142"/>
    </row>
    <row r="39" spans="1:27" s="24" customFormat="1" ht="16.5" customHeight="1" x14ac:dyDescent="0.15">
      <c r="A39" s="13"/>
      <c r="B39" s="143"/>
      <c r="C39" s="143"/>
      <c r="D39" s="143"/>
      <c r="E39" s="144"/>
      <c r="F39" s="144"/>
      <c r="G39" s="144"/>
      <c r="H39" s="144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5"/>
      <c r="T39" s="141"/>
      <c r="U39" s="141"/>
      <c r="V39" s="141"/>
      <c r="W39" s="141"/>
      <c r="X39" s="121"/>
      <c r="Y39" s="121"/>
      <c r="AA39" s="142"/>
    </row>
    <row r="40" spans="1:27" s="24" customFormat="1" ht="29.25" customHeight="1" x14ac:dyDescent="0.15">
      <c r="A40" s="13"/>
      <c r="B40" s="77" t="s">
        <v>125</v>
      </c>
      <c r="C40" s="143"/>
      <c r="D40" s="143"/>
      <c r="E40" s="144"/>
      <c r="F40" s="144"/>
      <c r="G40" s="144"/>
      <c r="H40" s="14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5"/>
      <c r="T40" s="141"/>
      <c r="U40" s="141"/>
      <c r="V40" s="141"/>
      <c r="W40" s="141"/>
      <c r="X40" s="121"/>
      <c r="Y40" s="121"/>
      <c r="AA40" s="142"/>
    </row>
    <row r="41" spans="1:27" s="123" customFormat="1" ht="21" x14ac:dyDescent="0.15">
      <c r="A41" s="147"/>
      <c r="B41" s="147" t="s">
        <v>107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8"/>
      <c r="R41" s="147"/>
      <c r="S41" s="147"/>
      <c r="T41" s="147"/>
      <c r="U41" s="147"/>
      <c r="V41" s="147"/>
      <c r="W41" s="147"/>
    </row>
    <row r="42" spans="1:27" s="123" customFormat="1" ht="21" x14ac:dyDescent="0.15">
      <c r="B42" s="123" t="s">
        <v>94</v>
      </c>
      <c r="O42" s="149"/>
      <c r="P42" s="149"/>
      <c r="Q42" s="149"/>
      <c r="R42" s="149"/>
      <c r="S42" s="150"/>
      <c r="V42" s="147"/>
      <c r="W42" s="147"/>
      <c r="X42" s="147"/>
      <c r="Y42" s="147"/>
    </row>
    <row r="43" spans="1:27" s="123" customFormat="1" ht="21" x14ac:dyDescent="0.15">
      <c r="A43" s="147"/>
      <c r="B43" s="147" t="s">
        <v>95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8"/>
      <c r="R43" s="147"/>
      <c r="S43" s="147"/>
      <c r="T43" s="147"/>
      <c r="U43" s="147"/>
      <c r="V43" s="147"/>
      <c r="W43" s="147"/>
    </row>
    <row r="44" spans="1:27" s="123" customFormat="1" ht="21" x14ac:dyDescent="0.15">
      <c r="A44" s="150"/>
      <c r="B44" s="151" t="s">
        <v>122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</row>
    <row r="45" spans="1:27" ht="25.5" customHeight="1" x14ac:dyDescent="0.15">
      <c r="B45" s="24"/>
      <c r="H45" s="820"/>
      <c r="I45" s="821"/>
      <c r="J45" s="821"/>
      <c r="K45" s="822"/>
      <c r="L45" s="823"/>
      <c r="M45" s="824"/>
      <c r="O45" s="158"/>
      <c r="P45" s="158"/>
      <c r="Q45" s="158"/>
      <c r="R45" s="158"/>
      <c r="S45" s="76"/>
      <c r="V45" s="159"/>
      <c r="W45" s="159"/>
      <c r="X45" s="159"/>
      <c r="Y45" s="159"/>
    </row>
    <row r="46" spans="1:27" ht="18.75" customHeight="1" x14ac:dyDescent="0.15"/>
    <row r="47" spans="1:27" ht="18.75" customHeight="1" x14ac:dyDescent="0.15"/>
    <row r="49" spans="26:29" ht="19.5" x14ac:dyDescent="0.15">
      <c r="Z49" s="24"/>
      <c r="AA49" s="24"/>
      <c r="AB49" s="24"/>
      <c r="AC49" s="24"/>
    </row>
  </sheetData>
  <sheetProtection formatCells="0" formatColumns="0" formatRows="0" insertColumns="0" insertRows="0" insertHyperlinks="0" deleteColumns="0" deleteRows="0" sort="0" autoFilter="0" pivotTables="0"/>
  <mergeCells count="133">
    <mergeCell ref="V15:W15"/>
    <mergeCell ref="V16:W16"/>
    <mergeCell ref="V13:W13"/>
    <mergeCell ref="V17:W17"/>
    <mergeCell ref="B37:D37"/>
    <mergeCell ref="E37:H37"/>
    <mergeCell ref="B13:D13"/>
    <mergeCell ref="B9:B12"/>
    <mergeCell ref="C9:D9"/>
    <mergeCell ref="T9:U9"/>
    <mergeCell ref="V9:W9"/>
    <mergeCell ref="C10:D10"/>
    <mergeCell ref="T10:U10"/>
    <mergeCell ref="V10:W10"/>
    <mergeCell ref="T11:U11"/>
    <mergeCell ref="V11:W11"/>
    <mergeCell ref="C12:D12"/>
    <mergeCell ref="T12:U12"/>
    <mergeCell ref="V12:W12"/>
    <mergeCell ref="C11:D11"/>
    <mergeCell ref="B15:B18"/>
    <mergeCell ref="T15:U15"/>
    <mergeCell ref="T17:U17"/>
    <mergeCell ref="Q13:S13"/>
    <mergeCell ref="H3:I3"/>
    <mergeCell ref="N3:O3"/>
    <mergeCell ref="P3:S3"/>
    <mergeCell ref="H4:I4"/>
    <mergeCell ref="J3:M3"/>
    <mergeCell ref="J4:M4"/>
    <mergeCell ref="J5:M5"/>
    <mergeCell ref="H5:I5"/>
    <mergeCell ref="Q9:S12"/>
    <mergeCell ref="N4:N5"/>
    <mergeCell ref="P4:S4"/>
    <mergeCell ref="P5:S5"/>
    <mergeCell ref="E9:J9"/>
    <mergeCell ref="K9:P9"/>
    <mergeCell ref="E10:J10"/>
    <mergeCell ref="K10:P10"/>
    <mergeCell ref="E11:J11"/>
    <mergeCell ref="K11:P11"/>
    <mergeCell ref="E12:J12"/>
    <mergeCell ref="K12:P12"/>
    <mergeCell ref="T13:U13"/>
    <mergeCell ref="C16:D16"/>
    <mergeCell ref="T16:U16"/>
    <mergeCell ref="Q15:S18"/>
    <mergeCell ref="C18:D18"/>
    <mergeCell ref="T18:U18"/>
    <mergeCell ref="C17:D17"/>
    <mergeCell ref="C15:D15"/>
    <mergeCell ref="E15:J15"/>
    <mergeCell ref="K15:P15"/>
    <mergeCell ref="E16:J16"/>
    <mergeCell ref="E13:J13"/>
    <mergeCell ref="K13:P13"/>
    <mergeCell ref="K16:P16"/>
    <mergeCell ref="E17:J17"/>
    <mergeCell ref="K17:P17"/>
    <mergeCell ref="E18:J18"/>
    <mergeCell ref="K18:P18"/>
    <mergeCell ref="V18:W18"/>
    <mergeCell ref="V19:W19"/>
    <mergeCell ref="B21:B24"/>
    <mergeCell ref="C21:D21"/>
    <mergeCell ref="Q21:S24"/>
    <mergeCell ref="T21:U21"/>
    <mergeCell ref="V21:W21"/>
    <mergeCell ref="C22:D22"/>
    <mergeCell ref="B19:D19"/>
    <mergeCell ref="Q19:S19"/>
    <mergeCell ref="T19:U19"/>
    <mergeCell ref="V23:W23"/>
    <mergeCell ref="C24:D24"/>
    <mergeCell ref="T24:U24"/>
    <mergeCell ref="V24:W24"/>
    <mergeCell ref="T22:U22"/>
    <mergeCell ref="V22:W22"/>
    <mergeCell ref="C23:D23"/>
    <mergeCell ref="T23:U23"/>
    <mergeCell ref="E22:J22"/>
    <mergeCell ref="K22:P22"/>
    <mergeCell ref="E23:J23"/>
    <mergeCell ref="K23:P23"/>
    <mergeCell ref="E24:J24"/>
    <mergeCell ref="T28:U28"/>
    <mergeCell ref="V28:W28"/>
    <mergeCell ref="C29:D29"/>
    <mergeCell ref="T29:U29"/>
    <mergeCell ref="V25:W25"/>
    <mergeCell ref="B27:B30"/>
    <mergeCell ref="C27:D27"/>
    <mergeCell ref="Q27:S30"/>
    <mergeCell ref="T27:U27"/>
    <mergeCell ref="V27:W27"/>
    <mergeCell ref="C28:D28"/>
    <mergeCell ref="B25:D25"/>
    <mergeCell ref="Q25:S25"/>
    <mergeCell ref="T25:U25"/>
    <mergeCell ref="V29:W29"/>
    <mergeCell ref="C30:D30"/>
    <mergeCell ref="T30:U30"/>
    <mergeCell ref="V30:W30"/>
    <mergeCell ref="E29:J29"/>
    <mergeCell ref="K29:P29"/>
    <mergeCell ref="E30:J30"/>
    <mergeCell ref="K30:P30"/>
    <mergeCell ref="V31:W31"/>
    <mergeCell ref="H45:K45"/>
    <mergeCell ref="L45:M45"/>
    <mergeCell ref="B31:D31"/>
    <mergeCell ref="Q31:S31"/>
    <mergeCell ref="T31:U31"/>
    <mergeCell ref="Q32:S33"/>
    <mergeCell ref="P32:P33"/>
    <mergeCell ref="B38:D38"/>
    <mergeCell ref="E38:H38"/>
    <mergeCell ref="L36:S38"/>
    <mergeCell ref="L35:S35"/>
    <mergeCell ref="E31:J31"/>
    <mergeCell ref="K31:P31"/>
    <mergeCell ref="E19:J19"/>
    <mergeCell ref="K19:P19"/>
    <mergeCell ref="E21:J21"/>
    <mergeCell ref="K21:P21"/>
    <mergeCell ref="E25:J25"/>
    <mergeCell ref="K25:P25"/>
    <mergeCell ref="E27:J27"/>
    <mergeCell ref="K27:P27"/>
    <mergeCell ref="E28:J28"/>
    <mergeCell ref="K28:P28"/>
    <mergeCell ref="K24:P24"/>
  </mergeCells>
  <phoneticPr fontId="2"/>
  <dataValidations count="3">
    <dataValidation imeMode="disabled" allowBlank="1" showInputMessage="1" showErrorMessage="1" sqref="E38:E40 B38:B39" xr:uid="{00000000-0002-0000-0900-000000000000}"/>
    <dataValidation imeMode="hiragana" allowBlank="1" showInputMessage="1" showErrorMessage="1" sqref="B31:D31 B25:D25" xr:uid="{00000000-0002-0000-0900-000001000000}"/>
    <dataValidation imeMode="on" allowBlank="1" showInputMessage="1" showErrorMessage="1" sqref="B13:D13 B19:D19 J4:M4 P3:S5" xr:uid="{00000000-0002-0000-0900-000002000000}"/>
  </dataValidations>
  <pageMargins left="0.98425196850393704" right="0.39370078740157483" top="0.74803149606299213" bottom="0.74803149606299213" header="0.31496062992125984" footer="0.31496062992125984"/>
  <pageSetup paperSize="9" scale="62" orientation="portrait" horizontalDpi="300" verticalDpi="300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"/>
  <sheetViews>
    <sheetView view="pageBreakPreview" zoomScale="50" zoomScaleNormal="70" zoomScaleSheetLayoutView="50" workbookViewId="0">
      <selection activeCell="C5" sqref="C5:F5"/>
    </sheetView>
  </sheetViews>
  <sheetFormatPr defaultRowHeight="15.75" x14ac:dyDescent="0.15"/>
  <cols>
    <col min="1" max="1" width="2.625" style="32" customWidth="1"/>
    <col min="2" max="16" width="7.625" style="32" customWidth="1"/>
    <col min="17" max="16384" width="9" style="32"/>
  </cols>
  <sheetData>
    <row r="1" spans="1:16" s="82" customFormat="1" ht="29.25" thickBot="1" x14ac:dyDescent="0.2">
      <c r="A1" s="80"/>
      <c r="B1" s="80"/>
      <c r="C1" s="80"/>
      <c r="D1" s="80"/>
      <c r="E1" s="80"/>
      <c r="F1" s="80"/>
      <c r="G1" s="80"/>
      <c r="H1" s="81" t="s">
        <v>31</v>
      </c>
      <c r="I1" s="80"/>
      <c r="J1" s="80"/>
      <c r="K1" s="80"/>
      <c r="L1" s="80"/>
      <c r="M1" s="80"/>
      <c r="N1" s="551" t="s">
        <v>71</v>
      </c>
      <c r="O1" s="552"/>
      <c r="P1" s="553"/>
    </row>
    <row r="2" spans="1:16" ht="22.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560"/>
      <c r="O2" s="560"/>
      <c r="P2" s="560"/>
    </row>
    <row r="3" spans="1:16" s="83" customFormat="1" ht="22.5" customHeight="1" x14ac:dyDescent="0.15">
      <c r="C3" s="84"/>
      <c r="D3" s="84" t="s">
        <v>39</v>
      </c>
      <c r="E3" s="561" t="s">
        <v>69</v>
      </c>
      <c r="F3" s="561"/>
      <c r="G3" s="561"/>
      <c r="H3" s="561"/>
      <c r="K3" s="84" t="s">
        <v>32</v>
      </c>
      <c r="L3" s="562" t="s">
        <v>52</v>
      </c>
      <c r="M3" s="562"/>
      <c r="N3" s="563"/>
      <c r="O3" s="563"/>
    </row>
    <row r="4" spans="1:16" ht="22.5" customHeight="1" thickBot="1" x14ac:dyDescent="0.2">
      <c r="E4" s="85"/>
      <c r="F4" s="86"/>
      <c r="G4" s="87"/>
      <c r="H4" s="85"/>
      <c r="I4" s="85"/>
      <c r="L4" s="86"/>
      <c r="M4" s="86"/>
      <c r="O4" s="88"/>
    </row>
    <row r="5" spans="1:16" s="89" customFormat="1" ht="33" x14ac:dyDescent="0.15">
      <c r="B5" s="90" t="s">
        <v>42</v>
      </c>
      <c r="C5" s="536" t="s">
        <v>72</v>
      </c>
      <c r="D5" s="537"/>
      <c r="E5" s="537"/>
      <c r="F5" s="538"/>
      <c r="G5" s="536" t="s">
        <v>72</v>
      </c>
      <c r="H5" s="537"/>
      <c r="I5" s="537"/>
      <c r="J5" s="538"/>
      <c r="K5" s="536" t="s">
        <v>63</v>
      </c>
      <c r="L5" s="537"/>
      <c r="M5" s="537"/>
      <c r="N5" s="538"/>
      <c r="O5" s="539" t="s">
        <v>46</v>
      </c>
      <c r="P5" s="540"/>
    </row>
    <row r="6" spans="1:16" s="89" customFormat="1" ht="22.5" customHeight="1" x14ac:dyDescent="0.15">
      <c r="B6" s="91" t="s">
        <v>2</v>
      </c>
      <c r="C6" s="545" t="s">
        <v>53</v>
      </c>
      <c r="D6" s="546"/>
      <c r="E6" s="546"/>
      <c r="F6" s="547"/>
      <c r="G6" s="545" t="s">
        <v>53</v>
      </c>
      <c r="H6" s="546"/>
      <c r="I6" s="546"/>
      <c r="J6" s="547"/>
      <c r="K6" s="545" t="s">
        <v>65</v>
      </c>
      <c r="L6" s="546"/>
      <c r="M6" s="546"/>
      <c r="N6" s="547"/>
      <c r="O6" s="541"/>
      <c r="P6" s="542"/>
    </row>
    <row r="7" spans="1:16" s="89" customFormat="1" ht="22.5" customHeight="1" thickBot="1" x14ac:dyDescent="0.2">
      <c r="B7" s="92" t="s">
        <v>50</v>
      </c>
      <c r="C7" s="548" t="s">
        <v>40</v>
      </c>
      <c r="D7" s="549"/>
      <c r="E7" s="550" t="s">
        <v>41</v>
      </c>
      <c r="F7" s="544"/>
      <c r="G7" s="548" t="s">
        <v>40</v>
      </c>
      <c r="H7" s="549"/>
      <c r="I7" s="550" t="s">
        <v>41</v>
      </c>
      <c r="J7" s="544"/>
      <c r="K7" s="548" t="s">
        <v>40</v>
      </c>
      <c r="L7" s="549"/>
      <c r="M7" s="550" t="s">
        <v>41</v>
      </c>
      <c r="N7" s="544"/>
      <c r="O7" s="543"/>
      <c r="P7" s="544"/>
    </row>
    <row r="8" spans="1:16" s="89" customFormat="1" ht="22.5" customHeight="1" thickTop="1" x14ac:dyDescent="0.15">
      <c r="A8" s="93"/>
      <c r="B8" s="94">
        <v>1</v>
      </c>
      <c r="C8" s="554" t="s">
        <v>73</v>
      </c>
      <c r="D8" s="555"/>
      <c r="E8" s="507">
        <v>0</v>
      </c>
      <c r="F8" s="508"/>
      <c r="G8" s="505" t="s">
        <v>73</v>
      </c>
      <c r="H8" s="506"/>
      <c r="I8" s="507">
        <v>0</v>
      </c>
      <c r="J8" s="508"/>
      <c r="K8" s="505" t="s">
        <v>73</v>
      </c>
      <c r="L8" s="506"/>
      <c r="M8" s="507">
        <v>300</v>
      </c>
      <c r="N8" s="508"/>
      <c r="O8" s="509"/>
      <c r="P8" s="510"/>
    </row>
    <row r="9" spans="1:16" s="89" customFormat="1" ht="22.5" customHeight="1" x14ac:dyDescent="0.15">
      <c r="A9" s="93"/>
      <c r="B9" s="95">
        <v>2</v>
      </c>
      <c r="C9" s="522" t="s">
        <v>73</v>
      </c>
      <c r="D9" s="523"/>
      <c r="E9" s="524">
        <v>0</v>
      </c>
      <c r="F9" s="525"/>
      <c r="G9" s="522" t="s">
        <v>73</v>
      </c>
      <c r="H9" s="523"/>
      <c r="I9" s="524">
        <v>0</v>
      </c>
      <c r="J9" s="525"/>
      <c r="K9" s="522" t="s">
        <v>73</v>
      </c>
      <c r="L9" s="523"/>
      <c r="M9" s="524">
        <v>300</v>
      </c>
      <c r="N9" s="525"/>
      <c r="O9" s="511"/>
      <c r="P9" s="512"/>
    </row>
    <row r="10" spans="1:16" s="89" customFormat="1" ht="22.5" customHeight="1" x14ac:dyDescent="0.15">
      <c r="A10" s="93"/>
      <c r="B10" s="96">
        <v>3</v>
      </c>
      <c r="C10" s="532" t="s">
        <v>73</v>
      </c>
      <c r="D10" s="533"/>
      <c r="E10" s="556">
        <v>0</v>
      </c>
      <c r="F10" s="557"/>
      <c r="G10" s="532" t="s">
        <v>73</v>
      </c>
      <c r="H10" s="533"/>
      <c r="I10" s="556">
        <v>0</v>
      </c>
      <c r="J10" s="557"/>
      <c r="K10" s="522" t="s">
        <v>73</v>
      </c>
      <c r="L10" s="523"/>
      <c r="M10" s="558">
        <v>300</v>
      </c>
      <c r="N10" s="559"/>
      <c r="O10" s="511"/>
      <c r="P10" s="512"/>
    </row>
    <row r="11" spans="1:16" s="89" customFormat="1" ht="22.5" customHeight="1" x14ac:dyDescent="0.15">
      <c r="A11" s="93"/>
      <c r="B11" s="97">
        <v>4</v>
      </c>
      <c r="C11" s="554" t="s">
        <v>73</v>
      </c>
      <c r="D11" s="555"/>
      <c r="E11" s="524">
        <v>0</v>
      </c>
      <c r="F11" s="525"/>
      <c r="G11" s="554" t="s">
        <v>73</v>
      </c>
      <c r="H11" s="555"/>
      <c r="I11" s="524">
        <v>0</v>
      </c>
      <c r="J11" s="525"/>
      <c r="K11" s="532" t="s">
        <v>74</v>
      </c>
      <c r="L11" s="533"/>
      <c r="M11" s="524">
        <v>300</v>
      </c>
      <c r="N11" s="525"/>
      <c r="O11" s="511"/>
      <c r="P11" s="512"/>
    </row>
    <row r="12" spans="1:16" s="89" customFormat="1" ht="22.5" customHeight="1" x14ac:dyDescent="0.15">
      <c r="A12" s="93"/>
      <c r="B12" s="98">
        <v>5</v>
      </c>
      <c r="C12" s="564" t="s">
        <v>74</v>
      </c>
      <c r="D12" s="565"/>
      <c r="E12" s="566">
        <v>0</v>
      </c>
      <c r="F12" s="567"/>
      <c r="G12" s="564" t="s">
        <v>74</v>
      </c>
      <c r="H12" s="565"/>
      <c r="I12" s="566">
        <v>0</v>
      </c>
      <c r="J12" s="567"/>
      <c r="K12" s="564" t="s">
        <v>74</v>
      </c>
      <c r="L12" s="565"/>
      <c r="M12" s="568">
        <v>300</v>
      </c>
      <c r="N12" s="569"/>
      <c r="O12" s="526"/>
      <c r="P12" s="527"/>
    </row>
    <row r="13" spans="1:16" s="89" customFormat="1" ht="22.5" customHeight="1" x14ac:dyDescent="0.15">
      <c r="A13" s="93"/>
      <c r="B13" s="99">
        <v>6</v>
      </c>
      <c r="C13" s="528" t="s">
        <v>74</v>
      </c>
      <c r="D13" s="529"/>
      <c r="E13" s="530">
        <v>0</v>
      </c>
      <c r="F13" s="531"/>
      <c r="G13" s="528" t="s">
        <v>74</v>
      </c>
      <c r="H13" s="529"/>
      <c r="I13" s="530">
        <v>0</v>
      </c>
      <c r="J13" s="531"/>
      <c r="K13" s="532" t="s">
        <v>74</v>
      </c>
      <c r="L13" s="533"/>
      <c r="M13" s="534">
        <v>300</v>
      </c>
      <c r="N13" s="535"/>
      <c r="O13" s="511"/>
      <c r="P13" s="512"/>
    </row>
    <row r="14" spans="1:16" s="89" customFormat="1" ht="22.5" customHeight="1" x14ac:dyDescent="0.15">
      <c r="A14" s="93"/>
      <c r="B14" s="95">
        <v>7</v>
      </c>
      <c r="C14" s="532" t="s">
        <v>74</v>
      </c>
      <c r="D14" s="533"/>
      <c r="E14" s="556">
        <v>0</v>
      </c>
      <c r="F14" s="557"/>
      <c r="G14" s="532" t="s">
        <v>74</v>
      </c>
      <c r="H14" s="533"/>
      <c r="I14" s="556">
        <v>0</v>
      </c>
      <c r="J14" s="557"/>
      <c r="K14" s="554" t="s">
        <v>75</v>
      </c>
      <c r="L14" s="555"/>
      <c r="M14" s="558">
        <v>300</v>
      </c>
      <c r="N14" s="559"/>
      <c r="O14" s="511"/>
      <c r="P14" s="512"/>
    </row>
    <row r="15" spans="1:16" s="89" customFormat="1" ht="22.5" customHeight="1" x14ac:dyDescent="0.15">
      <c r="A15" s="93"/>
      <c r="B15" s="96">
        <v>8</v>
      </c>
      <c r="C15" s="554" t="s">
        <v>75</v>
      </c>
      <c r="D15" s="555"/>
      <c r="E15" s="524">
        <v>0</v>
      </c>
      <c r="F15" s="525"/>
      <c r="G15" s="554" t="s">
        <v>75</v>
      </c>
      <c r="H15" s="555"/>
      <c r="I15" s="524">
        <v>0</v>
      </c>
      <c r="J15" s="525"/>
      <c r="K15" s="554" t="s">
        <v>75</v>
      </c>
      <c r="L15" s="555"/>
      <c r="M15" s="524">
        <v>300</v>
      </c>
      <c r="N15" s="525"/>
      <c r="O15" s="511"/>
      <c r="P15" s="512"/>
    </row>
    <row r="16" spans="1:16" s="89" customFormat="1" ht="22.5" customHeight="1" x14ac:dyDescent="0.15">
      <c r="A16" s="93"/>
      <c r="B16" s="96">
        <v>9</v>
      </c>
      <c r="C16" s="554" t="s">
        <v>75</v>
      </c>
      <c r="D16" s="555"/>
      <c r="E16" s="556">
        <v>0</v>
      </c>
      <c r="F16" s="557"/>
      <c r="G16" s="554" t="s">
        <v>75</v>
      </c>
      <c r="H16" s="555"/>
      <c r="I16" s="556">
        <v>0</v>
      </c>
      <c r="J16" s="557"/>
      <c r="K16" s="554" t="s">
        <v>75</v>
      </c>
      <c r="L16" s="555"/>
      <c r="M16" s="558">
        <v>300</v>
      </c>
      <c r="N16" s="559"/>
      <c r="O16" s="511"/>
      <c r="P16" s="512"/>
    </row>
    <row r="17" spans="1:16" s="89" customFormat="1" ht="22.5" customHeight="1" x14ac:dyDescent="0.15">
      <c r="A17" s="93"/>
      <c r="B17" s="98">
        <v>10</v>
      </c>
      <c r="C17" s="564" t="s">
        <v>75</v>
      </c>
      <c r="D17" s="565"/>
      <c r="E17" s="570">
        <v>0</v>
      </c>
      <c r="F17" s="571"/>
      <c r="G17" s="564" t="s">
        <v>75</v>
      </c>
      <c r="H17" s="565"/>
      <c r="I17" s="570">
        <v>0</v>
      </c>
      <c r="J17" s="571"/>
      <c r="K17" s="554" t="s">
        <v>75</v>
      </c>
      <c r="L17" s="555"/>
      <c r="M17" s="570">
        <v>300</v>
      </c>
      <c r="N17" s="571"/>
      <c r="O17" s="526"/>
      <c r="P17" s="527"/>
    </row>
    <row r="18" spans="1:16" s="89" customFormat="1" ht="22.5" customHeight="1" x14ac:dyDescent="0.15">
      <c r="A18" s="93"/>
      <c r="B18" s="99">
        <v>11</v>
      </c>
      <c r="C18" s="532" t="s">
        <v>75</v>
      </c>
      <c r="D18" s="533"/>
      <c r="E18" s="578">
        <v>0</v>
      </c>
      <c r="F18" s="579"/>
      <c r="G18" s="532" t="s">
        <v>75</v>
      </c>
      <c r="H18" s="533"/>
      <c r="I18" s="578">
        <v>0</v>
      </c>
      <c r="J18" s="579"/>
      <c r="K18" s="580" t="s">
        <v>62</v>
      </c>
      <c r="L18" s="581"/>
      <c r="M18" s="582">
        <v>300</v>
      </c>
      <c r="N18" s="583"/>
      <c r="O18" s="511"/>
      <c r="P18" s="512"/>
    </row>
    <row r="19" spans="1:16" s="89" customFormat="1" ht="22.5" customHeight="1" x14ac:dyDescent="0.15">
      <c r="A19" s="93"/>
      <c r="B19" s="97">
        <v>12</v>
      </c>
      <c r="C19" s="572" t="s">
        <v>62</v>
      </c>
      <c r="D19" s="573"/>
      <c r="E19" s="574">
        <v>0</v>
      </c>
      <c r="F19" s="575"/>
      <c r="G19" s="572" t="s">
        <v>62</v>
      </c>
      <c r="H19" s="573"/>
      <c r="I19" s="574">
        <v>0</v>
      </c>
      <c r="J19" s="575"/>
      <c r="K19" s="576" t="s">
        <v>62</v>
      </c>
      <c r="L19" s="577"/>
      <c r="M19" s="574">
        <v>300</v>
      </c>
      <c r="N19" s="575"/>
      <c r="O19" s="511"/>
      <c r="P19" s="512"/>
    </row>
    <row r="20" spans="1:16" s="89" customFormat="1" ht="22.5" customHeight="1" x14ac:dyDescent="0.15">
      <c r="A20" s="93"/>
      <c r="B20" s="95">
        <v>13</v>
      </c>
      <c r="C20" s="572" t="s">
        <v>62</v>
      </c>
      <c r="D20" s="573"/>
      <c r="E20" s="590">
        <v>0</v>
      </c>
      <c r="F20" s="591"/>
      <c r="G20" s="572" t="s">
        <v>62</v>
      </c>
      <c r="H20" s="573"/>
      <c r="I20" s="590">
        <v>0</v>
      </c>
      <c r="J20" s="591"/>
      <c r="K20" s="576" t="s">
        <v>62</v>
      </c>
      <c r="L20" s="577"/>
      <c r="M20" s="592">
        <v>300</v>
      </c>
      <c r="N20" s="593"/>
      <c r="O20" s="511"/>
      <c r="P20" s="512"/>
    </row>
    <row r="21" spans="1:16" s="89" customFormat="1" ht="22.5" customHeight="1" x14ac:dyDescent="0.15">
      <c r="A21" s="93"/>
      <c r="B21" s="97">
        <v>14</v>
      </c>
      <c r="C21" s="584" t="s">
        <v>60</v>
      </c>
      <c r="D21" s="585"/>
      <c r="E21" s="586">
        <v>0</v>
      </c>
      <c r="F21" s="587"/>
      <c r="G21" s="584" t="s">
        <v>60</v>
      </c>
      <c r="H21" s="585"/>
      <c r="I21" s="586">
        <v>0</v>
      </c>
      <c r="J21" s="587"/>
      <c r="K21" s="588" t="s">
        <v>60</v>
      </c>
      <c r="L21" s="589"/>
      <c r="M21" s="586">
        <v>300</v>
      </c>
      <c r="N21" s="587"/>
      <c r="O21" s="511"/>
      <c r="P21" s="512"/>
    </row>
    <row r="22" spans="1:16" s="89" customFormat="1" ht="22.5" customHeight="1" x14ac:dyDescent="0.15">
      <c r="A22" s="93"/>
      <c r="B22" s="95">
        <v>15</v>
      </c>
      <c r="C22" s="602" t="s">
        <v>60</v>
      </c>
      <c r="D22" s="603"/>
      <c r="E22" s="604">
        <v>0</v>
      </c>
      <c r="F22" s="605"/>
      <c r="G22" s="602" t="s">
        <v>60</v>
      </c>
      <c r="H22" s="603"/>
      <c r="I22" s="604">
        <v>0</v>
      </c>
      <c r="J22" s="605"/>
      <c r="K22" s="594" t="s">
        <v>60</v>
      </c>
      <c r="L22" s="595"/>
      <c r="M22" s="606">
        <v>300</v>
      </c>
      <c r="N22" s="607"/>
      <c r="O22" s="511"/>
      <c r="P22" s="512"/>
    </row>
    <row r="23" spans="1:16" s="89" customFormat="1" ht="22.5" customHeight="1" x14ac:dyDescent="0.15">
      <c r="A23" s="93"/>
      <c r="B23" s="100">
        <v>16</v>
      </c>
      <c r="C23" s="594" t="s">
        <v>60</v>
      </c>
      <c r="D23" s="595"/>
      <c r="E23" s="596">
        <v>0</v>
      </c>
      <c r="F23" s="597"/>
      <c r="G23" s="594" t="s">
        <v>60</v>
      </c>
      <c r="H23" s="595"/>
      <c r="I23" s="596">
        <v>0</v>
      </c>
      <c r="J23" s="597"/>
      <c r="K23" s="598" t="s">
        <v>60</v>
      </c>
      <c r="L23" s="599"/>
      <c r="M23" s="596">
        <v>300</v>
      </c>
      <c r="N23" s="597"/>
      <c r="O23" s="600"/>
      <c r="P23" s="601"/>
    </row>
    <row r="24" spans="1:16" s="89" customFormat="1" ht="22.5" customHeight="1" x14ac:dyDescent="0.15">
      <c r="A24" s="93"/>
      <c r="B24" s="96">
        <v>17</v>
      </c>
      <c r="C24" s="554" t="s">
        <v>61</v>
      </c>
      <c r="D24" s="555"/>
      <c r="E24" s="556">
        <v>0</v>
      </c>
      <c r="F24" s="557"/>
      <c r="G24" s="554" t="s">
        <v>61</v>
      </c>
      <c r="H24" s="555"/>
      <c r="I24" s="556">
        <v>0</v>
      </c>
      <c r="J24" s="557"/>
      <c r="K24" s="522" t="s">
        <v>61</v>
      </c>
      <c r="L24" s="523"/>
      <c r="M24" s="558">
        <v>300</v>
      </c>
      <c r="N24" s="559"/>
      <c r="O24" s="511"/>
      <c r="P24" s="512"/>
    </row>
    <row r="25" spans="1:16" s="89" customFormat="1" ht="22.5" customHeight="1" x14ac:dyDescent="0.15">
      <c r="A25" s="93"/>
      <c r="B25" s="96">
        <v>18</v>
      </c>
      <c r="C25" s="554" t="s">
        <v>61</v>
      </c>
      <c r="D25" s="555"/>
      <c r="E25" s="524">
        <v>0</v>
      </c>
      <c r="F25" s="525"/>
      <c r="G25" s="554" t="s">
        <v>61</v>
      </c>
      <c r="H25" s="555"/>
      <c r="I25" s="524">
        <v>0</v>
      </c>
      <c r="J25" s="525"/>
      <c r="K25" s="522" t="s">
        <v>61</v>
      </c>
      <c r="L25" s="523"/>
      <c r="M25" s="524">
        <v>300</v>
      </c>
      <c r="N25" s="525"/>
      <c r="O25" s="511"/>
      <c r="P25" s="512"/>
    </row>
    <row r="26" spans="1:16" s="89" customFormat="1" ht="22.5" customHeight="1" x14ac:dyDescent="0.15">
      <c r="A26" s="93"/>
      <c r="B26" s="96">
        <v>19</v>
      </c>
      <c r="C26" s="554" t="s">
        <v>76</v>
      </c>
      <c r="D26" s="555"/>
      <c r="E26" s="556">
        <v>0</v>
      </c>
      <c r="F26" s="557"/>
      <c r="G26" s="554" t="s">
        <v>76</v>
      </c>
      <c r="H26" s="555"/>
      <c r="I26" s="556">
        <v>0</v>
      </c>
      <c r="J26" s="557"/>
      <c r="K26" s="522" t="s">
        <v>76</v>
      </c>
      <c r="L26" s="523"/>
      <c r="M26" s="558">
        <v>300</v>
      </c>
      <c r="N26" s="559"/>
      <c r="O26" s="511"/>
      <c r="P26" s="512"/>
    </row>
    <row r="27" spans="1:16" s="89" customFormat="1" ht="22.5" customHeight="1" x14ac:dyDescent="0.15">
      <c r="A27" s="93"/>
      <c r="B27" s="98">
        <v>20</v>
      </c>
      <c r="C27" s="564" t="s">
        <v>76</v>
      </c>
      <c r="D27" s="565"/>
      <c r="E27" s="568">
        <v>0</v>
      </c>
      <c r="F27" s="569"/>
      <c r="G27" s="564" t="s">
        <v>76</v>
      </c>
      <c r="H27" s="565"/>
      <c r="I27" s="568">
        <v>0</v>
      </c>
      <c r="J27" s="569"/>
      <c r="K27" s="554" t="s">
        <v>76</v>
      </c>
      <c r="L27" s="555"/>
      <c r="M27" s="570">
        <v>300</v>
      </c>
      <c r="N27" s="571"/>
      <c r="O27" s="511"/>
      <c r="P27" s="512"/>
    </row>
    <row r="28" spans="1:16" s="89" customFormat="1" ht="22.5" customHeight="1" x14ac:dyDescent="0.15">
      <c r="A28" s="93"/>
      <c r="B28" s="95">
        <v>21</v>
      </c>
      <c r="C28" s="608" t="s">
        <v>76</v>
      </c>
      <c r="D28" s="609"/>
      <c r="E28" s="610">
        <v>0</v>
      </c>
      <c r="F28" s="611"/>
      <c r="G28" s="608" t="s">
        <v>76</v>
      </c>
      <c r="H28" s="609"/>
      <c r="I28" s="610">
        <v>0</v>
      </c>
      <c r="J28" s="611"/>
      <c r="K28" s="608" t="s">
        <v>76</v>
      </c>
      <c r="L28" s="609"/>
      <c r="M28" s="530">
        <v>300</v>
      </c>
      <c r="N28" s="531"/>
      <c r="O28" s="600"/>
      <c r="P28" s="601"/>
    </row>
    <row r="29" spans="1:16" s="89" customFormat="1" ht="22.5" customHeight="1" x14ac:dyDescent="0.15">
      <c r="A29" s="93"/>
      <c r="B29" s="96">
        <v>22</v>
      </c>
      <c r="C29" s="554" t="s">
        <v>76</v>
      </c>
      <c r="D29" s="555"/>
      <c r="E29" s="524">
        <v>0</v>
      </c>
      <c r="F29" s="525"/>
      <c r="G29" s="554" t="s">
        <v>76</v>
      </c>
      <c r="H29" s="555"/>
      <c r="I29" s="524">
        <v>0</v>
      </c>
      <c r="J29" s="525"/>
      <c r="K29" s="522" t="s">
        <v>77</v>
      </c>
      <c r="L29" s="523"/>
      <c r="M29" s="524">
        <v>300</v>
      </c>
      <c r="N29" s="525"/>
      <c r="O29" s="511"/>
      <c r="P29" s="512"/>
    </row>
    <row r="30" spans="1:16" s="89" customFormat="1" ht="22.5" customHeight="1" x14ac:dyDescent="0.15">
      <c r="A30" s="93"/>
      <c r="B30" s="96">
        <v>23</v>
      </c>
      <c r="C30" s="554" t="s">
        <v>77</v>
      </c>
      <c r="D30" s="555"/>
      <c r="E30" s="556">
        <v>0</v>
      </c>
      <c r="F30" s="557"/>
      <c r="G30" s="554" t="s">
        <v>77</v>
      </c>
      <c r="H30" s="555"/>
      <c r="I30" s="556">
        <v>0</v>
      </c>
      <c r="J30" s="557"/>
      <c r="K30" s="522" t="s">
        <v>77</v>
      </c>
      <c r="L30" s="523"/>
      <c r="M30" s="558">
        <v>300</v>
      </c>
      <c r="N30" s="559"/>
      <c r="O30" s="511"/>
      <c r="P30" s="512"/>
    </row>
    <row r="31" spans="1:16" s="89" customFormat="1" ht="22.5" customHeight="1" x14ac:dyDescent="0.15">
      <c r="A31" s="93"/>
      <c r="B31" s="96">
        <v>24</v>
      </c>
      <c r="C31" s="554" t="s">
        <v>77</v>
      </c>
      <c r="D31" s="555"/>
      <c r="E31" s="524">
        <v>0</v>
      </c>
      <c r="F31" s="525"/>
      <c r="G31" s="554" t="s">
        <v>77</v>
      </c>
      <c r="H31" s="555"/>
      <c r="I31" s="524">
        <v>0</v>
      </c>
      <c r="J31" s="525"/>
      <c r="K31" s="532" t="s">
        <v>77</v>
      </c>
      <c r="L31" s="533"/>
      <c r="M31" s="524">
        <v>300</v>
      </c>
      <c r="N31" s="525"/>
      <c r="O31" s="511"/>
      <c r="P31" s="512"/>
    </row>
    <row r="32" spans="1:16" s="89" customFormat="1" ht="22.5" customHeight="1" x14ac:dyDescent="0.15">
      <c r="A32" s="93"/>
      <c r="B32" s="98">
        <v>25</v>
      </c>
      <c r="C32" s="554" t="s">
        <v>78</v>
      </c>
      <c r="D32" s="555"/>
      <c r="E32" s="612">
        <v>0</v>
      </c>
      <c r="F32" s="613"/>
      <c r="G32" s="554" t="s">
        <v>78</v>
      </c>
      <c r="H32" s="555"/>
      <c r="I32" s="612">
        <v>0</v>
      </c>
      <c r="J32" s="613"/>
      <c r="K32" s="564" t="s">
        <v>78</v>
      </c>
      <c r="L32" s="565"/>
      <c r="M32" s="568">
        <v>300</v>
      </c>
      <c r="N32" s="569"/>
      <c r="O32" s="511"/>
      <c r="P32" s="512"/>
    </row>
    <row r="33" spans="1:16" s="89" customFormat="1" ht="22.5" customHeight="1" x14ac:dyDescent="0.15">
      <c r="A33" s="93"/>
      <c r="B33" s="95">
        <v>26</v>
      </c>
      <c r="C33" s="608" t="s">
        <v>78</v>
      </c>
      <c r="D33" s="609"/>
      <c r="E33" s="534">
        <v>0</v>
      </c>
      <c r="F33" s="535"/>
      <c r="G33" s="608" t="s">
        <v>78</v>
      </c>
      <c r="H33" s="609"/>
      <c r="I33" s="534">
        <v>0</v>
      </c>
      <c r="J33" s="535"/>
      <c r="K33" s="532" t="s">
        <v>78</v>
      </c>
      <c r="L33" s="533"/>
      <c r="M33" s="534">
        <v>300</v>
      </c>
      <c r="N33" s="535"/>
      <c r="O33" s="600"/>
      <c r="P33" s="601"/>
    </row>
    <row r="34" spans="1:16" s="89" customFormat="1" ht="22.5" customHeight="1" x14ac:dyDescent="0.15">
      <c r="A34" s="93"/>
      <c r="B34" s="97">
        <v>27</v>
      </c>
      <c r="C34" s="532" t="s">
        <v>78</v>
      </c>
      <c r="D34" s="533"/>
      <c r="E34" s="556">
        <v>0</v>
      </c>
      <c r="F34" s="557"/>
      <c r="G34" s="532" t="s">
        <v>78</v>
      </c>
      <c r="H34" s="533"/>
      <c r="I34" s="556">
        <v>0</v>
      </c>
      <c r="J34" s="557"/>
      <c r="K34" s="554" t="s">
        <v>78</v>
      </c>
      <c r="L34" s="555"/>
      <c r="M34" s="558">
        <v>300</v>
      </c>
      <c r="N34" s="559"/>
      <c r="O34" s="511"/>
      <c r="P34" s="512"/>
    </row>
    <row r="35" spans="1:16" s="89" customFormat="1" ht="22.5" customHeight="1" x14ac:dyDescent="0.15">
      <c r="A35" s="93"/>
      <c r="B35" s="97">
        <v>28</v>
      </c>
      <c r="C35" s="614" t="s">
        <v>79</v>
      </c>
      <c r="D35" s="615"/>
      <c r="E35" s="524">
        <v>0</v>
      </c>
      <c r="F35" s="525"/>
      <c r="G35" s="614" t="s">
        <v>79</v>
      </c>
      <c r="H35" s="615"/>
      <c r="I35" s="524">
        <v>0</v>
      </c>
      <c r="J35" s="525"/>
      <c r="K35" s="554" t="s">
        <v>79</v>
      </c>
      <c r="L35" s="555"/>
      <c r="M35" s="524">
        <v>300</v>
      </c>
      <c r="N35" s="525"/>
      <c r="O35" s="511"/>
      <c r="P35" s="512"/>
    </row>
    <row r="36" spans="1:16" s="89" customFormat="1" ht="22.5" customHeight="1" x14ac:dyDescent="0.15">
      <c r="A36" s="93"/>
      <c r="B36" s="95">
        <v>29</v>
      </c>
      <c r="C36" s="554" t="s">
        <v>79</v>
      </c>
      <c r="D36" s="555"/>
      <c r="E36" s="556">
        <v>0</v>
      </c>
      <c r="F36" s="557"/>
      <c r="G36" s="554" t="s">
        <v>79</v>
      </c>
      <c r="H36" s="555"/>
      <c r="I36" s="556">
        <v>0</v>
      </c>
      <c r="J36" s="557"/>
      <c r="K36" s="554" t="s">
        <v>79</v>
      </c>
      <c r="L36" s="555"/>
      <c r="M36" s="558">
        <v>300</v>
      </c>
      <c r="N36" s="559"/>
      <c r="O36" s="511"/>
      <c r="P36" s="512"/>
    </row>
    <row r="37" spans="1:16" s="89" customFormat="1" ht="22.5" customHeight="1" thickBot="1" x14ac:dyDescent="0.2">
      <c r="A37" s="93"/>
      <c r="B37" s="101">
        <v>30</v>
      </c>
      <c r="C37" s="616" t="s">
        <v>79</v>
      </c>
      <c r="D37" s="617"/>
      <c r="E37" s="618">
        <v>0</v>
      </c>
      <c r="F37" s="619"/>
      <c r="G37" s="616" t="s">
        <v>79</v>
      </c>
      <c r="H37" s="617"/>
      <c r="I37" s="618">
        <v>0</v>
      </c>
      <c r="J37" s="619"/>
      <c r="K37" s="616" t="s">
        <v>79</v>
      </c>
      <c r="L37" s="617"/>
      <c r="M37" s="618">
        <v>300</v>
      </c>
      <c r="N37" s="619"/>
      <c r="O37" s="620"/>
      <c r="P37" s="621"/>
    </row>
    <row r="38" spans="1:16" s="89" customFormat="1" ht="22.5" customHeight="1" thickBot="1" x14ac:dyDescent="0.2">
      <c r="A38" s="93"/>
      <c r="B38" s="102" t="s">
        <v>83</v>
      </c>
      <c r="C38" s="630"/>
      <c r="D38" s="631"/>
      <c r="E38" s="632"/>
      <c r="F38" s="633"/>
      <c r="G38" s="634"/>
      <c r="H38" s="635"/>
      <c r="I38" s="636"/>
      <c r="J38" s="637"/>
      <c r="K38" s="634" t="s">
        <v>61</v>
      </c>
      <c r="L38" s="635"/>
      <c r="M38" s="636">
        <v>300</v>
      </c>
      <c r="N38" s="637"/>
      <c r="O38" s="620"/>
      <c r="P38" s="621"/>
    </row>
    <row r="39" spans="1:16" s="89" customFormat="1" ht="22.5" customHeight="1" thickBot="1" x14ac:dyDescent="0.2">
      <c r="A39" s="93"/>
      <c r="B39" s="103"/>
      <c r="C39" s="622" t="s">
        <v>43</v>
      </c>
      <c r="D39" s="623"/>
      <c r="E39" s="624">
        <v>0</v>
      </c>
      <c r="F39" s="625"/>
      <c r="G39" s="626" t="s">
        <v>43</v>
      </c>
      <c r="H39" s="627"/>
      <c r="I39" s="624">
        <v>0</v>
      </c>
      <c r="J39" s="628"/>
      <c r="K39" s="629" t="s">
        <v>43</v>
      </c>
      <c r="L39" s="623"/>
      <c r="M39" s="624">
        <v>9300</v>
      </c>
      <c r="N39" s="628"/>
      <c r="O39" s="620"/>
      <c r="P39" s="621"/>
    </row>
    <row r="40" spans="1:16" s="89" customFormat="1" ht="30.75" thickBot="1" x14ac:dyDescent="0.2">
      <c r="A40" s="104"/>
      <c r="B40" s="513" t="s">
        <v>33</v>
      </c>
      <c r="C40" s="514"/>
      <c r="D40" s="514"/>
      <c r="E40" s="515"/>
      <c r="F40" s="516">
        <v>900</v>
      </c>
      <c r="G40" s="517"/>
      <c r="H40" s="518"/>
      <c r="I40" s="519" t="s">
        <v>49</v>
      </c>
      <c r="J40" s="514"/>
      <c r="K40" s="514"/>
      <c r="L40" s="515"/>
      <c r="M40" s="520">
        <v>9300</v>
      </c>
      <c r="N40" s="520"/>
      <c r="O40" s="520"/>
      <c r="P40" s="521"/>
    </row>
    <row r="41" spans="1:16" s="89" customFormat="1" ht="22.5" customHeight="1" x14ac:dyDescent="0.1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16" s="89" customFormat="1" ht="22.5" customHeight="1" x14ac:dyDescent="0.15">
      <c r="A42" s="104"/>
      <c r="B42" s="77" t="s">
        <v>126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89" customFormat="1" ht="19.5" x14ac:dyDescent="0.15">
      <c r="B43" s="89" t="s">
        <v>90</v>
      </c>
    </row>
    <row r="44" spans="1:16" s="89" customFormat="1" ht="19.5" x14ac:dyDescent="0.15">
      <c r="B44" s="89" t="s">
        <v>91</v>
      </c>
    </row>
    <row r="45" spans="1:16" s="89" customFormat="1" ht="19.5" x14ac:dyDescent="0.15">
      <c r="B45" s="89" t="s">
        <v>92</v>
      </c>
    </row>
    <row r="46" spans="1:16" s="89" customFormat="1" ht="19.5" x14ac:dyDescent="0.15">
      <c r="B46" s="89" t="s">
        <v>124</v>
      </c>
    </row>
    <row r="47" spans="1:16" ht="19.5" x14ac:dyDescent="0.15">
      <c r="B47" s="24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45"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O34:P34"/>
    <mergeCell ref="C35:D35"/>
    <mergeCell ref="E35:F35"/>
    <mergeCell ref="G35:H35"/>
    <mergeCell ref="I35:J35"/>
    <mergeCell ref="K35:L35"/>
    <mergeCell ref="M35:N35"/>
    <mergeCell ref="O35:P35"/>
    <mergeCell ref="C34:D34"/>
    <mergeCell ref="E34:F34"/>
    <mergeCell ref="G34:H34"/>
    <mergeCell ref="I34:J34"/>
    <mergeCell ref="K34:L34"/>
    <mergeCell ref="M34:N34"/>
    <mergeCell ref="O32:P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M32:N32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M20:N20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C12:D12"/>
    <mergeCell ref="E12:F12"/>
    <mergeCell ref="G12:H12"/>
    <mergeCell ref="I12:J12"/>
    <mergeCell ref="K12:L12"/>
    <mergeCell ref="M12:N12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N1:P1"/>
    <mergeCell ref="O10:P10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K10:L10"/>
    <mergeCell ref="M10:N10"/>
    <mergeCell ref="N2:P2"/>
    <mergeCell ref="E3:H3"/>
    <mergeCell ref="L3:O3"/>
    <mergeCell ref="G7:H7"/>
    <mergeCell ref="I7:J7"/>
    <mergeCell ref="K7:L7"/>
    <mergeCell ref="M7:N7"/>
    <mergeCell ref="C8:D8"/>
    <mergeCell ref="E8:F8"/>
    <mergeCell ref="C5:F5"/>
    <mergeCell ref="G5:J5"/>
    <mergeCell ref="K5:N5"/>
    <mergeCell ref="O5:P7"/>
    <mergeCell ref="C6:F6"/>
    <mergeCell ref="G6:J6"/>
    <mergeCell ref="K6:N6"/>
    <mergeCell ref="C7:D7"/>
    <mergeCell ref="E7:F7"/>
    <mergeCell ref="G8:H8"/>
    <mergeCell ref="I8:J8"/>
    <mergeCell ref="K8:L8"/>
    <mergeCell ref="M8:N8"/>
    <mergeCell ref="O8:P8"/>
    <mergeCell ref="O9:P9"/>
    <mergeCell ref="B40:E40"/>
    <mergeCell ref="F40:H40"/>
    <mergeCell ref="I40:L40"/>
    <mergeCell ref="M40:P40"/>
    <mergeCell ref="C9:D9"/>
    <mergeCell ref="E9:F9"/>
    <mergeCell ref="G9:H9"/>
    <mergeCell ref="I9:J9"/>
    <mergeCell ref="K9:L9"/>
    <mergeCell ref="M9:N9"/>
    <mergeCell ref="O12:P12"/>
    <mergeCell ref="C13:D13"/>
    <mergeCell ref="E13:F13"/>
    <mergeCell ref="G13:H13"/>
    <mergeCell ref="I13:J13"/>
    <mergeCell ref="K13:L13"/>
    <mergeCell ref="M13:N13"/>
    <mergeCell ref="O13:P13"/>
  </mergeCells>
  <phoneticPr fontId="2"/>
  <dataValidations count="1">
    <dataValidation imeMode="on" allowBlank="1" showInputMessage="1" showErrorMessage="1" sqref="O8:P39 K5:K6 G5:G6 C5:C6" xr:uid="{9B866430-9212-4372-8719-FB6C6C1186AE}"/>
  </dataValidations>
  <pageMargins left="0.98425196850393704" right="0.59055118110236227" top="0.78740157480314965" bottom="0.78740157480314965" header="0.51181102362204722" footer="0.51181102362204722"/>
  <pageSetup paperSize="9" scale="71" orientation="portrait" cellComments="asDisplayed" r:id="rId1"/>
  <headerFooter alignWithMargins="0"/>
  <rowBreaks count="1" manualBreakCount="1">
    <brk id="48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"/>
  <sheetViews>
    <sheetView view="pageBreakPreview" zoomScale="50" zoomScaleNormal="70" zoomScaleSheetLayoutView="50" workbookViewId="0">
      <selection activeCell="C5" sqref="C5:F5"/>
    </sheetView>
  </sheetViews>
  <sheetFormatPr defaultRowHeight="15.75" x14ac:dyDescent="0.15"/>
  <cols>
    <col min="1" max="1" width="2.625" style="32" customWidth="1"/>
    <col min="2" max="16" width="7.625" style="32" customWidth="1"/>
    <col min="17" max="16384" width="9" style="32"/>
  </cols>
  <sheetData>
    <row r="1" spans="1:16" s="82" customFormat="1" ht="30" customHeight="1" thickBot="1" x14ac:dyDescent="0.2">
      <c r="A1" s="80"/>
      <c r="B1" s="80"/>
      <c r="C1" s="80"/>
      <c r="D1" s="80"/>
      <c r="E1" s="80"/>
      <c r="F1" s="80"/>
      <c r="G1" s="80"/>
      <c r="H1" s="174" t="s">
        <v>132</v>
      </c>
      <c r="I1" s="80"/>
      <c r="J1" s="80"/>
      <c r="K1" s="80"/>
      <c r="L1" s="80"/>
      <c r="M1" s="80"/>
      <c r="N1" s="551" t="s">
        <v>71</v>
      </c>
      <c r="O1" s="552"/>
      <c r="P1" s="553"/>
    </row>
    <row r="2" spans="1:16" ht="22.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560"/>
      <c r="O2" s="560"/>
      <c r="P2" s="560"/>
    </row>
    <row r="3" spans="1:16" s="83" customFormat="1" ht="22.5" customHeight="1" x14ac:dyDescent="0.15">
      <c r="C3" s="106"/>
      <c r="D3" s="106"/>
      <c r="E3" s="107"/>
      <c r="F3" s="107"/>
      <c r="G3" s="107"/>
      <c r="H3" s="107"/>
      <c r="K3" s="84" t="s">
        <v>32</v>
      </c>
      <c r="L3" s="562" t="s">
        <v>52</v>
      </c>
      <c r="M3" s="562"/>
      <c r="N3" s="563"/>
      <c r="O3" s="563"/>
    </row>
    <row r="4" spans="1:16" s="83" customFormat="1" ht="22.5" customHeight="1" thickBot="1" x14ac:dyDescent="0.2">
      <c r="C4" s="84"/>
      <c r="D4" s="84"/>
      <c r="E4" s="172"/>
      <c r="F4" s="172"/>
      <c r="G4" s="172"/>
      <c r="H4" s="172"/>
      <c r="K4" s="84"/>
      <c r="L4" s="172"/>
      <c r="M4" s="172"/>
      <c r="N4" s="173"/>
      <c r="O4" s="173"/>
    </row>
    <row r="5" spans="1:16" ht="33" x14ac:dyDescent="0.15">
      <c r="B5" s="90" t="s">
        <v>98</v>
      </c>
      <c r="C5" s="690" t="s">
        <v>70</v>
      </c>
      <c r="D5" s="691"/>
      <c r="E5" s="691"/>
      <c r="F5" s="540"/>
      <c r="G5" s="690"/>
      <c r="H5" s="691"/>
      <c r="I5" s="691"/>
      <c r="J5" s="540"/>
      <c r="K5" s="690"/>
      <c r="L5" s="691"/>
      <c r="M5" s="691"/>
      <c r="N5" s="540"/>
      <c r="O5" s="690" t="s">
        <v>46</v>
      </c>
      <c r="P5" s="540"/>
    </row>
    <row r="6" spans="1:16" s="89" customFormat="1" ht="33" x14ac:dyDescent="0.15">
      <c r="B6" s="108" t="s">
        <v>42</v>
      </c>
      <c r="C6" s="545" t="s">
        <v>63</v>
      </c>
      <c r="D6" s="546"/>
      <c r="E6" s="546"/>
      <c r="F6" s="547"/>
      <c r="G6" s="545"/>
      <c r="H6" s="546"/>
      <c r="I6" s="546"/>
      <c r="J6" s="547"/>
      <c r="K6" s="545"/>
      <c r="L6" s="546"/>
      <c r="M6" s="546"/>
      <c r="N6" s="547"/>
      <c r="O6" s="541"/>
      <c r="P6" s="542"/>
    </row>
    <row r="7" spans="1:16" s="89" customFormat="1" ht="22.5" customHeight="1" x14ac:dyDescent="0.15">
      <c r="B7" s="91" t="s">
        <v>2</v>
      </c>
      <c r="C7" s="545" t="s">
        <v>65</v>
      </c>
      <c r="D7" s="546"/>
      <c r="E7" s="546"/>
      <c r="F7" s="547"/>
      <c r="G7" s="545"/>
      <c r="H7" s="546"/>
      <c r="I7" s="546"/>
      <c r="J7" s="547"/>
      <c r="K7" s="545"/>
      <c r="L7" s="546"/>
      <c r="M7" s="546"/>
      <c r="N7" s="547"/>
      <c r="O7" s="541"/>
      <c r="P7" s="542"/>
    </row>
    <row r="8" spans="1:16" s="89" customFormat="1" ht="22.5" customHeight="1" thickBot="1" x14ac:dyDescent="0.2">
      <c r="B8" s="109" t="s">
        <v>50</v>
      </c>
      <c r="C8" s="640" t="s">
        <v>40</v>
      </c>
      <c r="D8" s="641"/>
      <c r="E8" s="638" t="s">
        <v>41</v>
      </c>
      <c r="F8" s="639"/>
      <c r="G8" s="640" t="s">
        <v>40</v>
      </c>
      <c r="H8" s="641"/>
      <c r="I8" s="638" t="s">
        <v>41</v>
      </c>
      <c r="J8" s="639"/>
      <c r="K8" s="642" t="s">
        <v>40</v>
      </c>
      <c r="L8" s="643"/>
      <c r="M8" s="644" t="s">
        <v>41</v>
      </c>
      <c r="N8" s="645"/>
      <c r="O8" s="543"/>
      <c r="P8" s="544"/>
    </row>
    <row r="9" spans="1:16" s="89" customFormat="1" ht="22.5" customHeight="1" thickTop="1" x14ac:dyDescent="0.15">
      <c r="A9" s="93"/>
      <c r="B9" s="94">
        <v>1</v>
      </c>
      <c r="C9" s="505" t="s">
        <v>73</v>
      </c>
      <c r="D9" s="506"/>
      <c r="E9" s="646">
        <v>300</v>
      </c>
      <c r="F9" s="647"/>
      <c r="G9" s="505"/>
      <c r="H9" s="648"/>
      <c r="I9" s="646"/>
      <c r="J9" s="649"/>
      <c r="K9" s="505"/>
      <c r="L9" s="648"/>
      <c r="M9" s="646"/>
      <c r="N9" s="649"/>
      <c r="O9" s="509"/>
      <c r="P9" s="692"/>
    </row>
    <row r="10" spans="1:16" s="89" customFormat="1" ht="22.5" customHeight="1" x14ac:dyDescent="0.15">
      <c r="A10" s="93"/>
      <c r="B10" s="95">
        <v>2</v>
      </c>
      <c r="C10" s="522" t="s">
        <v>74</v>
      </c>
      <c r="D10" s="523"/>
      <c r="E10" s="662">
        <v>300</v>
      </c>
      <c r="F10" s="689"/>
      <c r="G10" s="522"/>
      <c r="H10" s="661"/>
      <c r="I10" s="662"/>
      <c r="J10" s="663"/>
      <c r="K10" s="522"/>
      <c r="L10" s="661"/>
      <c r="M10" s="668"/>
      <c r="N10" s="669"/>
      <c r="O10" s="511"/>
      <c r="P10" s="512"/>
    </row>
    <row r="11" spans="1:16" s="89" customFormat="1" ht="22.5" customHeight="1" x14ac:dyDescent="0.15">
      <c r="A11" s="93"/>
      <c r="B11" s="96">
        <v>3</v>
      </c>
      <c r="C11" s="522" t="s">
        <v>75</v>
      </c>
      <c r="D11" s="523"/>
      <c r="E11" s="662">
        <v>300</v>
      </c>
      <c r="F11" s="689"/>
      <c r="G11" s="532"/>
      <c r="H11" s="657"/>
      <c r="I11" s="668"/>
      <c r="J11" s="669"/>
      <c r="K11" s="673"/>
      <c r="L11" s="657"/>
      <c r="M11" s="658"/>
      <c r="N11" s="659"/>
      <c r="O11" s="511"/>
      <c r="P11" s="512"/>
    </row>
    <row r="12" spans="1:16" s="89" customFormat="1" ht="22.5" customHeight="1" x14ac:dyDescent="0.15">
      <c r="A12" s="93"/>
      <c r="B12" s="97">
        <v>4</v>
      </c>
      <c r="C12" s="685" t="s">
        <v>99</v>
      </c>
      <c r="D12" s="686"/>
      <c r="E12" s="687">
        <v>300</v>
      </c>
      <c r="F12" s="688"/>
      <c r="G12" s="522"/>
      <c r="H12" s="661"/>
      <c r="I12" s="658"/>
      <c r="J12" s="659"/>
      <c r="K12" s="554"/>
      <c r="L12" s="660"/>
      <c r="M12" s="662"/>
      <c r="N12" s="663"/>
      <c r="O12" s="511"/>
      <c r="P12" s="512"/>
    </row>
    <row r="13" spans="1:16" s="89" customFormat="1" ht="22.5" customHeight="1" x14ac:dyDescent="0.15">
      <c r="A13" s="93"/>
      <c r="B13" s="98">
        <v>5</v>
      </c>
      <c r="C13" s="564" t="s">
        <v>60</v>
      </c>
      <c r="D13" s="565"/>
      <c r="E13" s="671">
        <v>300</v>
      </c>
      <c r="F13" s="684"/>
      <c r="G13" s="564"/>
      <c r="H13" s="670"/>
      <c r="I13" s="671"/>
      <c r="J13" s="672"/>
      <c r="K13" s="564"/>
      <c r="L13" s="670"/>
      <c r="M13" s="671"/>
      <c r="N13" s="672"/>
      <c r="O13" s="526"/>
      <c r="P13" s="527"/>
    </row>
    <row r="14" spans="1:16" s="89" customFormat="1" ht="22.5" customHeight="1" x14ac:dyDescent="0.15">
      <c r="A14" s="93"/>
      <c r="B14" s="99">
        <v>6</v>
      </c>
      <c r="C14" s="680" t="s">
        <v>61</v>
      </c>
      <c r="D14" s="681"/>
      <c r="E14" s="682">
        <v>300</v>
      </c>
      <c r="F14" s="683"/>
      <c r="G14" s="532"/>
      <c r="H14" s="657"/>
      <c r="I14" s="668"/>
      <c r="J14" s="669"/>
      <c r="K14" s="673"/>
      <c r="L14" s="657"/>
      <c r="M14" s="675"/>
      <c r="N14" s="679"/>
      <c r="O14" s="511"/>
      <c r="P14" s="512"/>
    </row>
    <row r="15" spans="1:16" s="89" customFormat="1" ht="22.5" customHeight="1" x14ac:dyDescent="0.15">
      <c r="A15" s="93"/>
      <c r="B15" s="95">
        <v>7</v>
      </c>
      <c r="C15" s="614" t="s">
        <v>76</v>
      </c>
      <c r="D15" s="615"/>
      <c r="E15" s="677">
        <v>300</v>
      </c>
      <c r="F15" s="678"/>
      <c r="G15" s="522"/>
      <c r="H15" s="661"/>
      <c r="I15" s="658"/>
      <c r="J15" s="659"/>
      <c r="K15" s="554"/>
      <c r="L15" s="660"/>
      <c r="M15" s="662"/>
      <c r="N15" s="663"/>
      <c r="O15" s="511"/>
      <c r="P15" s="512"/>
    </row>
    <row r="16" spans="1:16" s="89" customFormat="1" ht="22.5" customHeight="1" x14ac:dyDescent="0.15">
      <c r="A16" s="93"/>
      <c r="B16" s="96">
        <v>8</v>
      </c>
      <c r="C16" s="614" t="s">
        <v>77</v>
      </c>
      <c r="D16" s="615"/>
      <c r="E16" s="677">
        <v>300</v>
      </c>
      <c r="F16" s="678"/>
      <c r="G16" s="532"/>
      <c r="H16" s="657"/>
      <c r="I16" s="662"/>
      <c r="J16" s="663"/>
      <c r="K16" s="554"/>
      <c r="L16" s="660"/>
      <c r="M16" s="668"/>
      <c r="N16" s="669"/>
      <c r="O16" s="511"/>
      <c r="P16" s="512"/>
    </row>
    <row r="17" spans="1:16" s="89" customFormat="1" ht="22.5" customHeight="1" x14ac:dyDescent="0.15">
      <c r="A17" s="93"/>
      <c r="B17" s="96">
        <v>9</v>
      </c>
      <c r="C17" s="614" t="s">
        <v>78</v>
      </c>
      <c r="D17" s="615"/>
      <c r="E17" s="677">
        <v>300</v>
      </c>
      <c r="F17" s="678"/>
      <c r="G17" s="522"/>
      <c r="H17" s="661"/>
      <c r="I17" s="675"/>
      <c r="J17" s="679"/>
      <c r="K17" s="554"/>
      <c r="L17" s="660"/>
      <c r="M17" s="662"/>
      <c r="N17" s="663"/>
      <c r="O17" s="511"/>
      <c r="P17" s="512"/>
    </row>
    <row r="18" spans="1:16" s="89" customFormat="1" ht="22.5" customHeight="1" x14ac:dyDescent="0.15">
      <c r="A18" s="93"/>
      <c r="B18" s="98">
        <v>10</v>
      </c>
      <c r="C18" s="528" t="s">
        <v>79</v>
      </c>
      <c r="D18" s="529"/>
      <c r="E18" s="675">
        <v>300</v>
      </c>
      <c r="F18" s="676"/>
      <c r="G18" s="532"/>
      <c r="H18" s="657"/>
      <c r="I18" s="668"/>
      <c r="J18" s="669"/>
      <c r="K18" s="564"/>
      <c r="L18" s="670"/>
      <c r="M18" s="668"/>
      <c r="N18" s="669"/>
      <c r="O18" s="526"/>
      <c r="P18" s="527"/>
    </row>
    <row r="19" spans="1:16" s="89" customFormat="1" ht="22.5" customHeight="1" x14ac:dyDescent="0.15">
      <c r="A19" s="93"/>
      <c r="B19" s="99">
        <v>11</v>
      </c>
      <c r="C19" s="608"/>
      <c r="D19" s="609"/>
      <c r="E19" s="665"/>
      <c r="F19" s="674"/>
      <c r="G19" s="608"/>
      <c r="H19" s="664"/>
      <c r="I19" s="665"/>
      <c r="J19" s="666"/>
      <c r="K19" s="528"/>
      <c r="L19" s="667"/>
      <c r="M19" s="665"/>
      <c r="N19" s="666"/>
      <c r="O19" s="511"/>
      <c r="P19" s="512"/>
    </row>
    <row r="20" spans="1:16" s="89" customFormat="1" ht="22.5" customHeight="1" x14ac:dyDescent="0.15">
      <c r="A20" s="93"/>
      <c r="B20" s="97">
        <v>12</v>
      </c>
      <c r="C20" s="522"/>
      <c r="D20" s="661"/>
      <c r="E20" s="658"/>
      <c r="F20" s="659"/>
      <c r="G20" s="522"/>
      <c r="H20" s="661"/>
      <c r="I20" s="662"/>
      <c r="J20" s="663"/>
      <c r="K20" s="673"/>
      <c r="L20" s="657"/>
      <c r="M20" s="658"/>
      <c r="N20" s="659"/>
      <c r="O20" s="511"/>
      <c r="P20" s="512"/>
    </row>
    <row r="21" spans="1:16" s="89" customFormat="1" ht="22.5" customHeight="1" x14ac:dyDescent="0.15">
      <c r="A21" s="93"/>
      <c r="B21" s="95">
        <v>13</v>
      </c>
      <c r="C21" s="532"/>
      <c r="D21" s="657"/>
      <c r="E21" s="658"/>
      <c r="F21" s="659"/>
      <c r="G21" s="532"/>
      <c r="H21" s="657"/>
      <c r="I21" s="668"/>
      <c r="J21" s="669"/>
      <c r="K21" s="554"/>
      <c r="L21" s="660"/>
      <c r="M21" s="662"/>
      <c r="N21" s="663"/>
      <c r="O21" s="511"/>
      <c r="P21" s="512"/>
    </row>
    <row r="22" spans="1:16" s="89" customFormat="1" ht="22.5" customHeight="1" x14ac:dyDescent="0.15">
      <c r="A22" s="93"/>
      <c r="B22" s="97">
        <v>14</v>
      </c>
      <c r="C22" s="554"/>
      <c r="D22" s="660"/>
      <c r="E22" s="662"/>
      <c r="F22" s="663"/>
      <c r="G22" s="554"/>
      <c r="H22" s="660"/>
      <c r="I22" s="658"/>
      <c r="J22" s="659"/>
      <c r="K22" s="554"/>
      <c r="L22" s="660"/>
      <c r="M22" s="668"/>
      <c r="N22" s="669"/>
      <c r="O22" s="511"/>
      <c r="P22" s="512"/>
    </row>
    <row r="23" spans="1:16" s="89" customFormat="1" ht="22.5" customHeight="1" x14ac:dyDescent="0.15">
      <c r="A23" s="93"/>
      <c r="B23" s="95">
        <v>15</v>
      </c>
      <c r="C23" s="554"/>
      <c r="D23" s="660"/>
      <c r="E23" s="671"/>
      <c r="F23" s="672"/>
      <c r="G23" s="554"/>
      <c r="H23" s="660"/>
      <c r="I23" s="658"/>
      <c r="J23" s="659"/>
      <c r="K23" s="554"/>
      <c r="L23" s="660"/>
      <c r="M23" s="658"/>
      <c r="N23" s="659"/>
      <c r="O23" s="511"/>
      <c r="P23" s="512"/>
    </row>
    <row r="24" spans="1:16" s="89" customFormat="1" ht="22.5" customHeight="1" x14ac:dyDescent="0.15">
      <c r="A24" s="93"/>
      <c r="B24" s="100">
        <v>16</v>
      </c>
      <c r="C24" s="608"/>
      <c r="D24" s="664"/>
      <c r="E24" s="668"/>
      <c r="F24" s="669"/>
      <c r="G24" s="608"/>
      <c r="H24" s="664"/>
      <c r="I24" s="665"/>
      <c r="J24" s="666"/>
      <c r="K24" s="608"/>
      <c r="L24" s="664"/>
      <c r="M24" s="665"/>
      <c r="N24" s="666"/>
      <c r="O24" s="600"/>
      <c r="P24" s="601"/>
    </row>
    <row r="25" spans="1:16" s="89" customFormat="1" ht="22.5" customHeight="1" x14ac:dyDescent="0.15">
      <c r="A25" s="93"/>
      <c r="B25" s="96">
        <v>17</v>
      </c>
      <c r="C25" s="554"/>
      <c r="D25" s="660"/>
      <c r="E25" s="658"/>
      <c r="F25" s="659"/>
      <c r="G25" s="554"/>
      <c r="H25" s="660"/>
      <c r="I25" s="662"/>
      <c r="J25" s="663"/>
      <c r="K25" s="522"/>
      <c r="L25" s="661"/>
      <c r="M25" s="662"/>
      <c r="N25" s="663"/>
      <c r="O25" s="511"/>
      <c r="P25" s="512"/>
    </row>
    <row r="26" spans="1:16" s="89" customFormat="1" ht="22.5" customHeight="1" x14ac:dyDescent="0.15">
      <c r="A26" s="93"/>
      <c r="B26" s="96">
        <v>18</v>
      </c>
      <c r="C26" s="554"/>
      <c r="D26" s="660"/>
      <c r="E26" s="662"/>
      <c r="F26" s="663"/>
      <c r="G26" s="522"/>
      <c r="H26" s="661"/>
      <c r="I26" s="668"/>
      <c r="J26" s="669"/>
      <c r="K26" s="673"/>
      <c r="L26" s="657"/>
      <c r="M26" s="662"/>
      <c r="N26" s="663"/>
      <c r="O26" s="511"/>
      <c r="P26" s="512"/>
    </row>
    <row r="27" spans="1:16" s="89" customFormat="1" ht="22.5" customHeight="1" x14ac:dyDescent="0.15">
      <c r="A27" s="93"/>
      <c r="B27" s="96">
        <v>19</v>
      </c>
      <c r="C27" s="554"/>
      <c r="D27" s="660"/>
      <c r="E27" s="662"/>
      <c r="F27" s="663"/>
      <c r="G27" s="522"/>
      <c r="H27" s="661"/>
      <c r="I27" s="662"/>
      <c r="J27" s="663"/>
      <c r="K27" s="554"/>
      <c r="L27" s="660"/>
      <c r="M27" s="668"/>
      <c r="N27" s="669"/>
      <c r="O27" s="511"/>
      <c r="P27" s="512"/>
    </row>
    <row r="28" spans="1:16" s="89" customFormat="1" ht="22.5" customHeight="1" x14ac:dyDescent="0.15">
      <c r="A28" s="93"/>
      <c r="B28" s="98">
        <v>20</v>
      </c>
      <c r="C28" s="554"/>
      <c r="D28" s="660"/>
      <c r="E28" s="668"/>
      <c r="F28" s="669"/>
      <c r="G28" s="532"/>
      <c r="H28" s="657"/>
      <c r="I28" s="671"/>
      <c r="J28" s="672"/>
      <c r="K28" s="554"/>
      <c r="L28" s="660"/>
      <c r="M28" s="658"/>
      <c r="N28" s="659"/>
      <c r="O28" s="511"/>
      <c r="P28" s="512"/>
    </row>
    <row r="29" spans="1:16" s="89" customFormat="1" ht="22.5" customHeight="1" x14ac:dyDescent="0.15">
      <c r="A29" s="93"/>
      <c r="B29" s="95">
        <v>21</v>
      </c>
      <c r="C29" s="608"/>
      <c r="D29" s="664"/>
      <c r="E29" s="665"/>
      <c r="F29" s="666"/>
      <c r="G29" s="608"/>
      <c r="H29" s="664"/>
      <c r="I29" s="668"/>
      <c r="J29" s="669"/>
      <c r="K29" s="608"/>
      <c r="L29" s="664"/>
      <c r="M29" s="665"/>
      <c r="N29" s="666"/>
      <c r="O29" s="600"/>
      <c r="P29" s="601"/>
    </row>
    <row r="30" spans="1:16" s="89" customFormat="1" ht="22.5" customHeight="1" x14ac:dyDescent="0.15">
      <c r="A30" s="93"/>
      <c r="B30" s="96">
        <v>22</v>
      </c>
      <c r="C30" s="554"/>
      <c r="D30" s="660"/>
      <c r="E30" s="662"/>
      <c r="F30" s="663"/>
      <c r="G30" s="554"/>
      <c r="H30" s="660"/>
      <c r="I30" s="658"/>
      <c r="J30" s="659"/>
      <c r="K30" s="673"/>
      <c r="L30" s="657"/>
      <c r="M30" s="662"/>
      <c r="N30" s="663"/>
      <c r="O30" s="511"/>
      <c r="P30" s="512"/>
    </row>
    <row r="31" spans="1:16" s="89" customFormat="1" ht="22.5" customHeight="1" x14ac:dyDescent="0.15">
      <c r="A31" s="93"/>
      <c r="B31" s="96">
        <v>23</v>
      </c>
      <c r="C31" s="522"/>
      <c r="D31" s="661"/>
      <c r="E31" s="662"/>
      <c r="F31" s="663"/>
      <c r="G31" s="554"/>
      <c r="H31" s="660"/>
      <c r="I31" s="658"/>
      <c r="J31" s="659"/>
      <c r="K31" s="554"/>
      <c r="L31" s="660"/>
      <c r="M31" s="668"/>
      <c r="N31" s="669"/>
      <c r="O31" s="511"/>
      <c r="P31" s="512"/>
    </row>
    <row r="32" spans="1:16" s="89" customFormat="1" ht="22.5" customHeight="1" x14ac:dyDescent="0.15">
      <c r="A32" s="93"/>
      <c r="B32" s="96">
        <v>24</v>
      </c>
      <c r="C32" s="522"/>
      <c r="D32" s="661"/>
      <c r="E32" s="662"/>
      <c r="F32" s="663"/>
      <c r="G32" s="554"/>
      <c r="H32" s="660"/>
      <c r="I32" s="658"/>
      <c r="J32" s="659"/>
      <c r="K32" s="522"/>
      <c r="L32" s="661"/>
      <c r="M32" s="658"/>
      <c r="N32" s="659"/>
      <c r="O32" s="511"/>
      <c r="P32" s="512"/>
    </row>
    <row r="33" spans="1:16" s="89" customFormat="1" ht="22.5" customHeight="1" x14ac:dyDescent="0.15">
      <c r="A33" s="93"/>
      <c r="B33" s="98">
        <v>25</v>
      </c>
      <c r="C33" s="532"/>
      <c r="D33" s="657"/>
      <c r="E33" s="668"/>
      <c r="F33" s="669"/>
      <c r="G33" s="564"/>
      <c r="H33" s="670"/>
      <c r="I33" s="671"/>
      <c r="J33" s="672"/>
      <c r="K33" s="673"/>
      <c r="L33" s="657"/>
      <c r="M33" s="671"/>
      <c r="N33" s="672"/>
      <c r="O33" s="511"/>
      <c r="P33" s="512"/>
    </row>
    <row r="34" spans="1:16" s="89" customFormat="1" ht="22.5" customHeight="1" x14ac:dyDescent="0.15">
      <c r="A34" s="93"/>
      <c r="B34" s="95">
        <v>26</v>
      </c>
      <c r="C34" s="608"/>
      <c r="D34" s="664"/>
      <c r="E34" s="665"/>
      <c r="F34" s="666"/>
      <c r="G34" s="528"/>
      <c r="H34" s="667"/>
      <c r="I34" s="668"/>
      <c r="J34" s="669"/>
      <c r="K34" s="608"/>
      <c r="L34" s="664"/>
      <c r="M34" s="668"/>
      <c r="N34" s="669"/>
      <c r="O34" s="600"/>
      <c r="P34" s="601"/>
    </row>
    <row r="35" spans="1:16" s="89" customFormat="1" ht="22.5" customHeight="1" x14ac:dyDescent="0.15">
      <c r="A35" s="93"/>
      <c r="B35" s="97">
        <v>27</v>
      </c>
      <c r="C35" s="554"/>
      <c r="D35" s="660"/>
      <c r="E35" s="658"/>
      <c r="F35" s="659"/>
      <c r="G35" s="532"/>
      <c r="H35" s="657"/>
      <c r="I35" s="662"/>
      <c r="J35" s="663"/>
      <c r="K35" s="554"/>
      <c r="L35" s="660"/>
      <c r="M35" s="658"/>
      <c r="N35" s="659"/>
      <c r="O35" s="511"/>
      <c r="P35" s="512"/>
    </row>
    <row r="36" spans="1:16" s="89" customFormat="1" ht="22.5" customHeight="1" x14ac:dyDescent="0.15">
      <c r="A36" s="93"/>
      <c r="B36" s="97">
        <v>28</v>
      </c>
      <c r="C36" s="522"/>
      <c r="D36" s="661"/>
      <c r="E36" s="658"/>
      <c r="F36" s="659"/>
      <c r="G36" s="554"/>
      <c r="H36" s="660"/>
      <c r="I36" s="662"/>
      <c r="J36" s="663"/>
      <c r="K36" s="554"/>
      <c r="L36" s="660"/>
      <c r="M36" s="658"/>
      <c r="N36" s="659"/>
      <c r="O36" s="511"/>
      <c r="P36" s="512"/>
    </row>
    <row r="37" spans="1:16" s="89" customFormat="1" ht="22.5" customHeight="1" x14ac:dyDescent="0.15">
      <c r="A37" s="93"/>
      <c r="B37" s="95">
        <v>29</v>
      </c>
      <c r="C37" s="522"/>
      <c r="D37" s="661"/>
      <c r="E37" s="658"/>
      <c r="F37" s="659"/>
      <c r="G37" s="522"/>
      <c r="H37" s="661"/>
      <c r="I37" s="662"/>
      <c r="J37" s="663"/>
      <c r="K37" s="522"/>
      <c r="L37" s="661"/>
      <c r="M37" s="658"/>
      <c r="N37" s="659"/>
      <c r="O37" s="511"/>
      <c r="P37" s="512"/>
    </row>
    <row r="38" spans="1:16" s="89" customFormat="1" ht="22.5" customHeight="1" thickBot="1" x14ac:dyDescent="0.2">
      <c r="A38" s="93"/>
      <c r="B38" s="101">
        <v>30</v>
      </c>
      <c r="C38" s="532"/>
      <c r="D38" s="657"/>
      <c r="E38" s="658"/>
      <c r="F38" s="659"/>
      <c r="G38" s="532"/>
      <c r="H38" s="657"/>
      <c r="I38" s="658"/>
      <c r="J38" s="659"/>
      <c r="K38" s="554"/>
      <c r="L38" s="660"/>
      <c r="M38" s="658"/>
      <c r="N38" s="659"/>
      <c r="O38" s="511"/>
      <c r="P38" s="512"/>
    </row>
    <row r="39" spans="1:16" s="89" customFormat="1" ht="22.5" customHeight="1" thickBot="1" x14ac:dyDescent="0.2">
      <c r="A39" s="93"/>
      <c r="B39" s="103"/>
      <c r="C39" s="652" t="s">
        <v>43</v>
      </c>
      <c r="D39" s="653"/>
      <c r="E39" s="654">
        <f>SUM(E9:F38)</f>
        <v>3000</v>
      </c>
      <c r="F39" s="655"/>
      <c r="G39" s="652" t="s">
        <v>43</v>
      </c>
      <c r="H39" s="653"/>
      <c r="I39" s="654">
        <f>SUM(I9:J38)</f>
        <v>0</v>
      </c>
      <c r="J39" s="655"/>
      <c r="K39" s="656" t="s">
        <v>43</v>
      </c>
      <c r="L39" s="653"/>
      <c r="M39" s="654">
        <f>SUM(M9:N38)</f>
        <v>0</v>
      </c>
      <c r="N39" s="655"/>
      <c r="O39" s="650"/>
      <c r="P39" s="651"/>
    </row>
    <row r="40" spans="1:16" s="89" customFormat="1" ht="30.75" thickBot="1" x14ac:dyDescent="0.2">
      <c r="A40" s="104"/>
      <c r="B40" s="513" t="s">
        <v>33</v>
      </c>
      <c r="C40" s="514"/>
      <c r="D40" s="514"/>
      <c r="E40" s="515"/>
      <c r="F40" s="516">
        <v>300</v>
      </c>
      <c r="G40" s="517"/>
      <c r="H40" s="518"/>
      <c r="I40" s="519" t="s">
        <v>49</v>
      </c>
      <c r="J40" s="514"/>
      <c r="K40" s="514"/>
      <c r="L40" s="515"/>
      <c r="M40" s="520">
        <f>SUM(E39:N39)</f>
        <v>3000</v>
      </c>
      <c r="N40" s="520"/>
      <c r="O40" s="520"/>
      <c r="P40" s="521"/>
    </row>
    <row r="41" spans="1:16" s="89" customFormat="1" ht="22.5" customHeight="1" x14ac:dyDescent="0.15">
      <c r="A41" s="10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1:16" s="89" customFormat="1" ht="22.5" customHeight="1" x14ac:dyDescent="0.15">
      <c r="A42" s="104"/>
      <c r="B42" s="77" t="s">
        <v>127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</row>
    <row r="43" spans="1:16" s="89" customFormat="1" ht="19.5" x14ac:dyDescent="0.15">
      <c r="B43" s="89" t="s">
        <v>90</v>
      </c>
    </row>
    <row r="44" spans="1:16" s="89" customFormat="1" ht="19.5" x14ac:dyDescent="0.15">
      <c r="B44" s="89" t="s">
        <v>133</v>
      </c>
    </row>
    <row r="45" spans="1:16" s="89" customFormat="1" ht="19.5" x14ac:dyDescent="0.15">
      <c r="B45" s="89" t="s">
        <v>92</v>
      </c>
    </row>
    <row r="46" spans="1:16" s="89" customFormat="1" ht="19.5" x14ac:dyDescent="0.15">
      <c r="B46" s="89" t="s">
        <v>124</v>
      </c>
    </row>
    <row r="47" spans="1:16" ht="19.5" x14ac:dyDescent="0.15">
      <c r="B47" s="24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40">
    <mergeCell ref="N1:P1"/>
    <mergeCell ref="N2:P2"/>
    <mergeCell ref="L3:O3"/>
    <mergeCell ref="C10:D10"/>
    <mergeCell ref="E10:F10"/>
    <mergeCell ref="G10:H10"/>
    <mergeCell ref="I10:J10"/>
    <mergeCell ref="K10:L10"/>
    <mergeCell ref="M10:N10"/>
    <mergeCell ref="C5:F5"/>
    <mergeCell ref="G5:J5"/>
    <mergeCell ref="K5:N5"/>
    <mergeCell ref="O5:P8"/>
    <mergeCell ref="C6:F6"/>
    <mergeCell ref="G6:J6"/>
    <mergeCell ref="K6:N6"/>
    <mergeCell ref="C7:F7"/>
    <mergeCell ref="G7:J7"/>
    <mergeCell ref="K7:N7"/>
    <mergeCell ref="C8:D8"/>
    <mergeCell ref="O9:P9"/>
    <mergeCell ref="O10:P10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G13:H13"/>
    <mergeCell ref="I13:J13"/>
    <mergeCell ref="K13:L13"/>
    <mergeCell ref="M13:N13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B40:E40"/>
    <mergeCell ref="F40:H40"/>
    <mergeCell ref="I40:L40"/>
    <mergeCell ref="M40:P40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O39:P39"/>
    <mergeCell ref="C39:D39"/>
    <mergeCell ref="E39:F39"/>
    <mergeCell ref="G39:H39"/>
    <mergeCell ref="I39:J39"/>
    <mergeCell ref="K39:L39"/>
    <mergeCell ref="M39:N39"/>
    <mergeCell ref="O37:P37"/>
    <mergeCell ref="C38:D38"/>
  </mergeCells>
  <phoneticPr fontId="2"/>
  <dataValidations count="1">
    <dataValidation imeMode="on" allowBlank="1" showInputMessage="1" showErrorMessage="1" sqref="O9:P39 D5:F5 H5:J5 L5:N5 C5:C7 G5:G7 K5:K7" xr:uid="{E5BC5C70-946B-409D-A1B7-BCAF080DBC60}"/>
  </dataValidations>
  <pageMargins left="0.98425196850393704" right="0.59055118110236227" top="0.78740157480314965" bottom="0.78740157480314965" header="0.51181102362204722" footer="0.51181102362204722"/>
  <pageSetup paperSize="9" scale="71" orientation="portrait" cellComments="asDisplayed" r:id="rId1"/>
  <headerFooter alignWithMargins="0"/>
  <rowBreaks count="1" manualBreakCount="1">
    <brk id="48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9"/>
  <sheetViews>
    <sheetView view="pageBreakPreview" zoomScale="50" zoomScaleNormal="85" zoomScaleSheetLayoutView="50" workbookViewId="0">
      <selection activeCell="M2" sqref="M2"/>
    </sheetView>
  </sheetViews>
  <sheetFormatPr defaultRowHeight="15.75" x14ac:dyDescent="0.15"/>
  <cols>
    <col min="1" max="1" width="2.625" style="19" customWidth="1"/>
    <col min="2" max="19" width="7.625" style="19" customWidth="1"/>
    <col min="20" max="23" width="7.5" style="19" customWidth="1"/>
    <col min="24" max="24" width="5.25" style="19" customWidth="1"/>
    <col min="25" max="25" width="7.375" style="19" customWidth="1"/>
    <col min="26" max="16384" width="9" style="19"/>
  </cols>
  <sheetData>
    <row r="1" spans="1:25" ht="30" customHeight="1" thickBot="1" x14ac:dyDescent="0.2">
      <c r="Q1" s="551" t="s">
        <v>71</v>
      </c>
      <c r="R1" s="552"/>
      <c r="S1" s="553"/>
    </row>
    <row r="2" spans="1:25" s="11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0" t="s">
        <v>141</v>
      </c>
      <c r="M2" s="111">
        <v>7</v>
      </c>
      <c r="N2" s="112" t="s">
        <v>119</v>
      </c>
      <c r="O2" s="1"/>
      <c r="P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114"/>
      <c r="C4" s="115"/>
      <c r="D4" s="115"/>
      <c r="E4" s="115"/>
      <c r="F4" s="9"/>
      <c r="G4" s="9"/>
      <c r="H4" s="223" t="s">
        <v>22</v>
      </c>
      <c r="I4" s="224"/>
      <c r="J4" s="223">
        <v>500201</v>
      </c>
      <c r="K4" s="225"/>
      <c r="L4" s="225"/>
      <c r="M4" s="224"/>
      <c r="N4" s="223" t="s">
        <v>23</v>
      </c>
      <c r="O4" s="224"/>
      <c r="P4" s="223" t="s">
        <v>52</v>
      </c>
      <c r="Q4" s="225"/>
      <c r="R4" s="225"/>
      <c r="S4" s="224"/>
      <c r="W4" s="9"/>
    </row>
    <row r="5" spans="1:25" s="3" customFormat="1" ht="30" customHeight="1" x14ac:dyDescent="0.15">
      <c r="A5" s="9"/>
      <c r="B5" s="8"/>
      <c r="C5" s="115"/>
      <c r="D5" s="115"/>
      <c r="E5" s="115"/>
      <c r="F5" s="10"/>
      <c r="G5" s="10"/>
      <c r="H5" s="223" t="s">
        <v>24</v>
      </c>
      <c r="I5" s="224"/>
      <c r="J5" s="223" t="s">
        <v>53</v>
      </c>
      <c r="K5" s="225"/>
      <c r="L5" s="225"/>
      <c r="M5" s="224"/>
      <c r="N5" s="227" t="s">
        <v>37</v>
      </c>
      <c r="O5" s="11" t="s">
        <v>38</v>
      </c>
      <c r="P5" s="223" t="s">
        <v>54</v>
      </c>
      <c r="Q5" s="225"/>
      <c r="R5" s="225"/>
      <c r="S5" s="224"/>
      <c r="W5" s="9"/>
    </row>
    <row r="6" spans="1:25" s="3" customFormat="1" ht="30" customHeight="1" x14ac:dyDescent="0.15">
      <c r="A6" s="9"/>
      <c r="B6" s="9"/>
      <c r="C6" s="9"/>
      <c r="D6" s="9"/>
      <c r="E6" s="9"/>
      <c r="F6" s="9"/>
      <c r="G6" s="9"/>
      <c r="H6" s="223" t="s">
        <v>89</v>
      </c>
      <c r="I6" s="224"/>
      <c r="J6" s="223" t="s">
        <v>88</v>
      </c>
      <c r="K6" s="225"/>
      <c r="L6" s="225"/>
      <c r="M6" s="224"/>
      <c r="N6" s="696"/>
      <c r="O6" s="12" t="s">
        <v>21</v>
      </c>
      <c r="P6" s="223" t="s">
        <v>55</v>
      </c>
      <c r="Q6" s="225"/>
      <c r="R6" s="225"/>
      <c r="S6" s="224"/>
      <c r="W6" s="9"/>
    </row>
    <row r="7" spans="1:25" s="3" customFormat="1" ht="30" customHeight="1" x14ac:dyDescent="0.15">
      <c r="A7" s="116"/>
      <c r="B7" s="116"/>
      <c r="C7" s="22"/>
      <c r="D7" s="22"/>
      <c r="E7" s="22"/>
      <c r="F7" s="22"/>
      <c r="G7" s="22"/>
      <c r="H7" s="22"/>
      <c r="I7" s="9"/>
      <c r="J7" s="9"/>
      <c r="K7" s="9"/>
      <c r="L7" s="9"/>
      <c r="M7" s="9"/>
      <c r="N7" s="9"/>
      <c r="O7" s="9"/>
      <c r="P7" s="9"/>
      <c r="Q7" s="9"/>
      <c r="R7" s="117"/>
      <c r="S7" s="117"/>
      <c r="T7" s="118"/>
      <c r="U7" s="118"/>
      <c r="V7" s="118"/>
      <c r="W7" s="118"/>
    </row>
    <row r="8" spans="1:25" s="3" customFormat="1" ht="30" customHeight="1" x14ac:dyDescent="0.15">
      <c r="A8" s="116"/>
      <c r="B8" s="119" t="s">
        <v>105</v>
      </c>
      <c r="C8" s="22"/>
      <c r="D8" s="22"/>
      <c r="E8" s="22"/>
      <c r="F8" s="22"/>
      <c r="G8" s="22"/>
      <c r="H8" s="22"/>
      <c r="I8" s="9"/>
      <c r="J8" s="9"/>
      <c r="K8" s="9"/>
      <c r="L8" s="9"/>
      <c r="M8" s="9"/>
      <c r="N8" s="9"/>
      <c r="O8" s="9"/>
      <c r="P8" s="9"/>
      <c r="Q8" s="9"/>
      <c r="R8" s="117"/>
      <c r="S8" s="117"/>
      <c r="T8" s="118"/>
      <c r="U8" s="118"/>
      <c r="V8" s="118"/>
      <c r="W8" s="118"/>
    </row>
    <row r="9" spans="1:25" s="24" customFormat="1" ht="30" customHeight="1" thickBot="1" x14ac:dyDescent="0.2">
      <c r="A9" s="21"/>
      <c r="B9" s="12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9"/>
      <c r="R9" s="22"/>
      <c r="S9" s="22"/>
      <c r="T9" s="22"/>
      <c r="U9" s="22"/>
      <c r="V9" s="22"/>
      <c r="W9" s="22"/>
      <c r="X9" s="121"/>
      <c r="Y9" s="121"/>
    </row>
    <row r="10" spans="1:25" s="123" customFormat="1" ht="30" customHeight="1" x14ac:dyDescent="0.15">
      <c r="A10" s="122"/>
      <c r="B10" s="743" t="s">
        <v>9</v>
      </c>
      <c r="C10" s="697" t="s">
        <v>4</v>
      </c>
      <c r="D10" s="698"/>
      <c r="E10" s="746" t="s">
        <v>120</v>
      </c>
      <c r="F10" s="747"/>
      <c r="G10" s="747"/>
      <c r="H10" s="747"/>
      <c r="I10" s="747"/>
      <c r="J10" s="748"/>
      <c r="K10" s="749" t="s">
        <v>131</v>
      </c>
      <c r="L10" s="750"/>
      <c r="M10" s="750"/>
      <c r="N10" s="750"/>
      <c r="O10" s="750"/>
      <c r="P10" s="751"/>
      <c r="Q10" s="701" t="s">
        <v>3</v>
      </c>
      <c r="R10" s="702"/>
      <c r="S10" s="703"/>
      <c r="T10" s="699"/>
      <c r="U10" s="700"/>
      <c r="V10" s="700"/>
      <c r="W10" s="700"/>
    </row>
    <row r="11" spans="1:25" s="123" customFormat="1" ht="30" customHeight="1" x14ac:dyDescent="0.15">
      <c r="A11" s="122"/>
      <c r="B11" s="744"/>
      <c r="C11" s="741" t="s">
        <v>0</v>
      </c>
      <c r="D11" s="742"/>
      <c r="E11" s="693">
        <v>44384</v>
      </c>
      <c r="F11" s="694"/>
      <c r="G11" s="694"/>
      <c r="H11" s="694"/>
      <c r="I11" s="694"/>
      <c r="J11" s="695"/>
      <c r="K11" s="722">
        <v>44379</v>
      </c>
      <c r="L11" s="723"/>
      <c r="M11" s="723"/>
      <c r="N11" s="723"/>
      <c r="O11" s="723"/>
      <c r="P11" s="724"/>
      <c r="Q11" s="699"/>
      <c r="R11" s="700"/>
      <c r="S11" s="704"/>
      <c r="T11" s="739"/>
      <c r="U11" s="740"/>
      <c r="V11" s="740"/>
      <c r="W11" s="740"/>
    </row>
    <row r="12" spans="1:25" s="123" customFormat="1" ht="30" customHeight="1" x14ac:dyDescent="0.15">
      <c r="A12" s="122"/>
      <c r="B12" s="744"/>
      <c r="C12" s="741" t="s">
        <v>10</v>
      </c>
      <c r="D12" s="742"/>
      <c r="E12" s="725" t="s">
        <v>1</v>
      </c>
      <c r="F12" s="726"/>
      <c r="G12" s="726"/>
      <c r="H12" s="726"/>
      <c r="I12" s="726"/>
      <c r="J12" s="727"/>
      <c r="K12" s="728" t="s">
        <v>1</v>
      </c>
      <c r="L12" s="729"/>
      <c r="M12" s="729"/>
      <c r="N12" s="729"/>
      <c r="O12" s="729"/>
      <c r="P12" s="730"/>
      <c r="Q12" s="699"/>
      <c r="R12" s="700"/>
      <c r="S12" s="704"/>
      <c r="T12" s="699"/>
      <c r="U12" s="700"/>
      <c r="V12" s="700"/>
      <c r="W12" s="700"/>
    </row>
    <row r="13" spans="1:25" s="123" customFormat="1" ht="30" customHeight="1" thickBot="1" x14ac:dyDescent="0.2">
      <c r="A13" s="122"/>
      <c r="B13" s="745"/>
      <c r="C13" s="731" t="s">
        <v>2</v>
      </c>
      <c r="D13" s="732"/>
      <c r="E13" s="733" t="s">
        <v>106</v>
      </c>
      <c r="F13" s="734"/>
      <c r="G13" s="734"/>
      <c r="H13" s="734"/>
      <c r="I13" s="734"/>
      <c r="J13" s="735"/>
      <c r="K13" s="736" t="s">
        <v>36</v>
      </c>
      <c r="L13" s="737"/>
      <c r="M13" s="737"/>
      <c r="N13" s="737"/>
      <c r="O13" s="737"/>
      <c r="P13" s="738"/>
      <c r="Q13" s="705"/>
      <c r="R13" s="706"/>
      <c r="S13" s="707"/>
      <c r="T13" s="699"/>
      <c r="U13" s="700"/>
      <c r="V13" s="700"/>
      <c r="W13" s="700"/>
    </row>
    <row r="14" spans="1:25" s="83" customFormat="1" ht="30" customHeight="1" thickBot="1" x14ac:dyDescent="0.2">
      <c r="A14" s="124"/>
      <c r="B14" s="708" t="s">
        <v>114</v>
      </c>
      <c r="C14" s="709"/>
      <c r="D14" s="710"/>
      <c r="E14" s="711">
        <v>1300</v>
      </c>
      <c r="F14" s="712"/>
      <c r="G14" s="712"/>
      <c r="H14" s="712"/>
      <c r="I14" s="712"/>
      <c r="J14" s="713"/>
      <c r="K14" s="714">
        <v>5820</v>
      </c>
      <c r="L14" s="715"/>
      <c r="M14" s="715"/>
      <c r="N14" s="715"/>
      <c r="O14" s="715"/>
      <c r="P14" s="716"/>
      <c r="Q14" s="717">
        <f>SUM(E14:P14)</f>
        <v>7120</v>
      </c>
      <c r="R14" s="718"/>
      <c r="S14" s="719"/>
      <c r="T14" s="720"/>
      <c r="U14" s="721"/>
      <c r="V14" s="721"/>
      <c r="W14" s="721"/>
    </row>
    <row r="15" spans="1:25" s="83" customFormat="1" ht="30" customHeight="1" thickBot="1" x14ac:dyDescent="0.2">
      <c r="A15" s="124"/>
      <c r="B15" s="125"/>
      <c r="C15" s="125"/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128"/>
      <c r="T15" s="126"/>
      <c r="U15" s="126"/>
      <c r="V15" s="126"/>
      <c r="W15" s="126"/>
    </row>
    <row r="16" spans="1:25" s="123" customFormat="1" ht="30" customHeight="1" x14ac:dyDescent="0.15">
      <c r="A16" s="122"/>
      <c r="B16" s="743" t="s">
        <v>9</v>
      </c>
      <c r="C16" s="697" t="s">
        <v>4</v>
      </c>
      <c r="D16" s="698"/>
      <c r="E16" s="752" t="s">
        <v>120</v>
      </c>
      <c r="F16" s="753"/>
      <c r="G16" s="753"/>
      <c r="H16" s="753"/>
      <c r="I16" s="753"/>
      <c r="J16" s="754"/>
      <c r="K16" s="749" t="s">
        <v>131</v>
      </c>
      <c r="L16" s="750"/>
      <c r="M16" s="750"/>
      <c r="N16" s="750"/>
      <c r="O16" s="750"/>
      <c r="P16" s="751"/>
      <c r="Q16" s="701" t="s">
        <v>3</v>
      </c>
      <c r="R16" s="702"/>
      <c r="S16" s="703"/>
      <c r="T16" s="699"/>
      <c r="U16" s="700"/>
      <c r="V16" s="700"/>
      <c r="W16" s="700"/>
    </row>
    <row r="17" spans="1:24" s="123" customFormat="1" ht="30" customHeight="1" x14ac:dyDescent="0.15">
      <c r="A17" s="122"/>
      <c r="B17" s="744"/>
      <c r="C17" s="741" t="s">
        <v>0</v>
      </c>
      <c r="D17" s="742"/>
      <c r="E17" s="693">
        <v>44384</v>
      </c>
      <c r="F17" s="694"/>
      <c r="G17" s="694"/>
      <c r="H17" s="694"/>
      <c r="I17" s="694"/>
      <c r="J17" s="695"/>
      <c r="K17" s="722">
        <v>44379</v>
      </c>
      <c r="L17" s="723"/>
      <c r="M17" s="723"/>
      <c r="N17" s="723"/>
      <c r="O17" s="723"/>
      <c r="P17" s="724"/>
      <c r="Q17" s="699"/>
      <c r="R17" s="700"/>
      <c r="S17" s="704"/>
      <c r="T17" s="739"/>
      <c r="U17" s="740"/>
      <c r="V17" s="740"/>
      <c r="W17" s="740"/>
    </row>
    <row r="18" spans="1:24" s="123" customFormat="1" ht="30" customHeight="1" x14ac:dyDescent="0.15">
      <c r="A18" s="122"/>
      <c r="B18" s="744"/>
      <c r="C18" s="741" t="s">
        <v>10</v>
      </c>
      <c r="D18" s="742"/>
      <c r="E18" s="725" t="s">
        <v>1</v>
      </c>
      <c r="F18" s="726"/>
      <c r="G18" s="726"/>
      <c r="H18" s="726"/>
      <c r="I18" s="726"/>
      <c r="J18" s="727"/>
      <c r="K18" s="728" t="s">
        <v>1</v>
      </c>
      <c r="L18" s="729"/>
      <c r="M18" s="729"/>
      <c r="N18" s="729"/>
      <c r="O18" s="729"/>
      <c r="P18" s="730"/>
      <c r="Q18" s="699"/>
      <c r="R18" s="700"/>
      <c r="S18" s="704"/>
      <c r="T18" s="699"/>
      <c r="U18" s="700"/>
      <c r="V18" s="700"/>
      <c r="W18" s="700"/>
    </row>
    <row r="19" spans="1:24" s="123" customFormat="1" ht="30" customHeight="1" thickBot="1" x14ac:dyDescent="0.2">
      <c r="A19" s="122"/>
      <c r="B19" s="745"/>
      <c r="C19" s="731" t="s">
        <v>2</v>
      </c>
      <c r="D19" s="732"/>
      <c r="E19" s="733" t="s">
        <v>106</v>
      </c>
      <c r="F19" s="734"/>
      <c r="G19" s="734"/>
      <c r="H19" s="734"/>
      <c r="I19" s="734"/>
      <c r="J19" s="735"/>
      <c r="K19" s="736" t="s">
        <v>36</v>
      </c>
      <c r="L19" s="737"/>
      <c r="M19" s="737"/>
      <c r="N19" s="737"/>
      <c r="O19" s="737"/>
      <c r="P19" s="738"/>
      <c r="Q19" s="705"/>
      <c r="R19" s="706"/>
      <c r="S19" s="707"/>
      <c r="T19" s="699"/>
      <c r="U19" s="700"/>
      <c r="V19" s="700"/>
      <c r="W19" s="700"/>
    </row>
    <row r="20" spans="1:24" s="83" customFormat="1" ht="30" customHeight="1" thickBot="1" x14ac:dyDescent="0.2">
      <c r="A20" s="124"/>
      <c r="B20" s="708" t="s">
        <v>80</v>
      </c>
      <c r="C20" s="709"/>
      <c r="D20" s="710"/>
      <c r="E20" s="711">
        <v>5820</v>
      </c>
      <c r="F20" s="712"/>
      <c r="G20" s="712"/>
      <c r="H20" s="712"/>
      <c r="I20" s="712"/>
      <c r="J20" s="713"/>
      <c r="K20" s="714">
        <v>1300</v>
      </c>
      <c r="L20" s="715"/>
      <c r="M20" s="715"/>
      <c r="N20" s="715"/>
      <c r="O20" s="715"/>
      <c r="P20" s="716"/>
      <c r="Q20" s="717">
        <f>SUM(E20:P20)</f>
        <v>7120</v>
      </c>
      <c r="R20" s="718"/>
      <c r="S20" s="719"/>
      <c r="T20" s="720"/>
      <c r="U20" s="721"/>
      <c r="V20" s="721"/>
      <c r="W20" s="721"/>
    </row>
    <row r="21" spans="1:24" s="123" customFormat="1" ht="30" customHeight="1" thickBot="1" x14ac:dyDescent="0.2">
      <c r="A21" s="122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/>
      <c r="S21" s="130"/>
      <c r="T21" s="130"/>
      <c r="U21" s="131"/>
      <c r="V21" s="131"/>
      <c r="W21" s="131"/>
      <c r="X21" s="132"/>
    </row>
    <row r="22" spans="1:24" s="123" customFormat="1" ht="30" customHeight="1" x14ac:dyDescent="0.15">
      <c r="A22" s="122"/>
      <c r="B22" s="743" t="s">
        <v>9</v>
      </c>
      <c r="C22" s="697" t="s">
        <v>4</v>
      </c>
      <c r="D22" s="698"/>
      <c r="E22" s="755" t="s">
        <v>120</v>
      </c>
      <c r="F22" s="756"/>
      <c r="G22" s="756"/>
      <c r="H22" s="756"/>
      <c r="I22" s="756"/>
      <c r="J22" s="757"/>
      <c r="K22" s="763" t="s">
        <v>30</v>
      </c>
      <c r="L22" s="764"/>
      <c r="M22" s="764"/>
      <c r="N22" s="764"/>
      <c r="O22" s="764"/>
      <c r="P22" s="765"/>
      <c r="Q22" s="701" t="s">
        <v>3</v>
      </c>
      <c r="R22" s="702"/>
      <c r="S22" s="703"/>
      <c r="T22" s="699"/>
      <c r="U22" s="700"/>
      <c r="V22" s="700"/>
      <c r="W22" s="700"/>
    </row>
    <row r="23" spans="1:24" s="123" customFormat="1" ht="30" customHeight="1" x14ac:dyDescent="0.15">
      <c r="A23" s="122"/>
      <c r="B23" s="744"/>
      <c r="C23" s="741" t="s">
        <v>0</v>
      </c>
      <c r="D23" s="742"/>
      <c r="E23" s="766">
        <v>44384</v>
      </c>
      <c r="F23" s="767"/>
      <c r="G23" s="767"/>
      <c r="H23" s="767"/>
      <c r="I23" s="767"/>
      <c r="J23" s="768"/>
      <c r="K23" s="769" t="s">
        <v>18</v>
      </c>
      <c r="L23" s="770"/>
      <c r="M23" s="770"/>
      <c r="N23" s="770"/>
      <c r="O23" s="770"/>
      <c r="P23" s="771"/>
      <c r="Q23" s="699"/>
      <c r="R23" s="700"/>
      <c r="S23" s="704"/>
      <c r="T23" s="739"/>
      <c r="U23" s="740"/>
      <c r="V23" s="740"/>
      <c r="W23" s="740"/>
    </row>
    <row r="24" spans="1:24" s="123" customFormat="1" ht="30" customHeight="1" x14ac:dyDescent="0.15">
      <c r="A24" s="122"/>
      <c r="B24" s="744"/>
      <c r="C24" s="741" t="s">
        <v>10</v>
      </c>
      <c r="D24" s="742"/>
      <c r="E24" s="741" t="s">
        <v>1</v>
      </c>
      <c r="F24" s="772"/>
      <c r="G24" s="772"/>
      <c r="H24" s="772"/>
      <c r="I24" s="772"/>
      <c r="J24" s="773"/>
      <c r="K24" s="774" t="s">
        <v>15</v>
      </c>
      <c r="L24" s="775"/>
      <c r="M24" s="775"/>
      <c r="N24" s="775"/>
      <c r="O24" s="775"/>
      <c r="P24" s="776"/>
      <c r="Q24" s="699"/>
      <c r="R24" s="700"/>
      <c r="S24" s="704"/>
      <c r="T24" s="699"/>
      <c r="U24" s="700"/>
      <c r="V24" s="700"/>
      <c r="W24" s="700"/>
    </row>
    <row r="25" spans="1:24" s="123" customFormat="1" ht="30" customHeight="1" thickBot="1" x14ac:dyDescent="0.2">
      <c r="A25" s="122"/>
      <c r="B25" s="745"/>
      <c r="C25" s="731" t="s">
        <v>2</v>
      </c>
      <c r="D25" s="732"/>
      <c r="E25" s="731" t="s">
        <v>106</v>
      </c>
      <c r="F25" s="777"/>
      <c r="G25" s="777"/>
      <c r="H25" s="777"/>
      <c r="I25" s="777"/>
      <c r="J25" s="778"/>
      <c r="K25" s="779" t="s">
        <v>16</v>
      </c>
      <c r="L25" s="780"/>
      <c r="M25" s="780"/>
      <c r="N25" s="780"/>
      <c r="O25" s="780"/>
      <c r="P25" s="781"/>
      <c r="Q25" s="705"/>
      <c r="R25" s="706"/>
      <c r="S25" s="707"/>
      <c r="T25" s="699"/>
      <c r="U25" s="700"/>
      <c r="V25" s="700"/>
      <c r="W25" s="700"/>
    </row>
    <row r="26" spans="1:24" s="83" customFormat="1" ht="30" customHeight="1" thickBot="1" x14ac:dyDescent="0.2">
      <c r="A26" s="124"/>
      <c r="B26" s="708"/>
      <c r="C26" s="709"/>
      <c r="D26" s="710"/>
      <c r="E26" s="758"/>
      <c r="F26" s="759"/>
      <c r="G26" s="759"/>
      <c r="H26" s="759"/>
      <c r="I26" s="759"/>
      <c r="J26" s="760"/>
      <c r="K26" s="761"/>
      <c r="L26" s="759"/>
      <c r="M26" s="759"/>
      <c r="N26" s="759"/>
      <c r="O26" s="759"/>
      <c r="P26" s="762"/>
      <c r="Q26" s="717">
        <f>SUM(E26:P26)</f>
        <v>0</v>
      </c>
      <c r="R26" s="718"/>
      <c r="S26" s="719"/>
      <c r="T26" s="720"/>
      <c r="U26" s="721"/>
      <c r="V26" s="721"/>
      <c r="W26" s="721"/>
    </row>
    <row r="27" spans="1:24" s="83" customFormat="1" ht="30" customHeight="1" thickBot="1" x14ac:dyDescent="0.2">
      <c r="A27" s="124"/>
      <c r="B27" s="125"/>
      <c r="C27" s="125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S27" s="128"/>
      <c r="T27" s="126"/>
      <c r="U27" s="126"/>
      <c r="V27" s="126"/>
      <c r="W27" s="126"/>
    </row>
    <row r="28" spans="1:24" s="123" customFormat="1" ht="30" customHeight="1" x14ac:dyDescent="0.15">
      <c r="A28" s="122"/>
      <c r="B28" s="743" t="s">
        <v>9</v>
      </c>
      <c r="C28" s="697" t="s">
        <v>4</v>
      </c>
      <c r="D28" s="698"/>
      <c r="E28" s="755" t="s">
        <v>120</v>
      </c>
      <c r="F28" s="756"/>
      <c r="G28" s="756"/>
      <c r="H28" s="756"/>
      <c r="I28" s="756"/>
      <c r="J28" s="757"/>
      <c r="K28" s="763" t="s">
        <v>30</v>
      </c>
      <c r="L28" s="764"/>
      <c r="M28" s="764"/>
      <c r="N28" s="764"/>
      <c r="O28" s="764"/>
      <c r="P28" s="765"/>
      <c r="Q28" s="701" t="s">
        <v>3</v>
      </c>
      <c r="R28" s="702"/>
      <c r="S28" s="703"/>
      <c r="T28" s="699"/>
      <c r="U28" s="700"/>
      <c r="V28" s="700"/>
      <c r="W28" s="700"/>
    </row>
    <row r="29" spans="1:24" s="123" customFormat="1" ht="30" customHeight="1" x14ac:dyDescent="0.15">
      <c r="A29" s="122"/>
      <c r="B29" s="744"/>
      <c r="C29" s="741" t="s">
        <v>0</v>
      </c>
      <c r="D29" s="742"/>
      <c r="E29" s="766">
        <v>44384</v>
      </c>
      <c r="F29" s="767"/>
      <c r="G29" s="767"/>
      <c r="H29" s="767"/>
      <c r="I29" s="767"/>
      <c r="J29" s="768"/>
      <c r="K29" s="769" t="s">
        <v>18</v>
      </c>
      <c r="L29" s="770"/>
      <c r="M29" s="770"/>
      <c r="N29" s="770"/>
      <c r="O29" s="770"/>
      <c r="P29" s="771"/>
      <c r="Q29" s="699"/>
      <c r="R29" s="700"/>
      <c r="S29" s="704"/>
      <c r="T29" s="739"/>
      <c r="U29" s="740"/>
      <c r="V29" s="740"/>
      <c r="W29" s="740"/>
    </row>
    <row r="30" spans="1:24" s="123" customFormat="1" ht="30" customHeight="1" x14ac:dyDescent="0.15">
      <c r="A30" s="122"/>
      <c r="B30" s="744"/>
      <c r="C30" s="741" t="s">
        <v>10</v>
      </c>
      <c r="D30" s="742"/>
      <c r="E30" s="741" t="s">
        <v>1</v>
      </c>
      <c r="F30" s="772"/>
      <c r="G30" s="772"/>
      <c r="H30" s="772"/>
      <c r="I30" s="772"/>
      <c r="J30" s="773"/>
      <c r="K30" s="774" t="s">
        <v>15</v>
      </c>
      <c r="L30" s="775"/>
      <c r="M30" s="775"/>
      <c r="N30" s="775"/>
      <c r="O30" s="775"/>
      <c r="P30" s="776"/>
      <c r="Q30" s="699"/>
      <c r="R30" s="700"/>
      <c r="S30" s="704"/>
      <c r="T30" s="699"/>
      <c r="U30" s="700"/>
      <c r="V30" s="700"/>
      <c r="W30" s="700"/>
    </row>
    <row r="31" spans="1:24" s="123" customFormat="1" ht="30" customHeight="1" thickBot="1" x14ac:dyDescent="0.2">
      <c r="A31" s="122"/>
      <c r="B31" s="745"/>
      <c r="C31" s="731" t="s">
        <v>2</v>
      </c>
      <c r="D31" s="732"/>
      <c r="E31" s="731" t="s">
        <v>106</v>
      </c>
      <c r="F31" s="777"/>
      <c r="G31" s="777"/>
      <c r="H31" s="777"/>
      <c r="I31" s="777"/>
      <c r="J31" s="778"/>
      <c r="K31" s="779" t="s">
        <v>16</v>
      </c>
      <c r="L31" s="780"/>
      <c r="M31" s="780"/>
      <c r="N31" s="780"/>
      <c r="O31" s="780"/>
      <c r="P31" s="781"/>
      <c r="Q31" s="705"/>
      <c r="R31" s="706"/>
      <c r="S31" s="707"/>
      <c r="T31" s="699"/>
      <c r="U31" s="700"/>
      <c r="V31" s="700"/>
      <c r="W31" s="700"/>
    </row>
    <row r="32" spans="1:24" s="83" customFormat="1" ht="30" customHeight="1" thickBot="1" x14ac:dyDescent="0.2">
      <c r="A32" s="124"/>
      <c r="B32" s="708"/>
      <c r="C32" s="709"/>
      <c r="D32" s="710"/>
      <c r="E32" s="758"/>
      <c r="F32" s="759"/>
      <c r="G32" s="759"/>
      <c r="H32" s="759"/>
      <c r="I32" s="759"/>
      <c r="J32" s="760"/>
      <c r="K32" s="761"/>
      <c r="L32" s="759"/>
      <c r="M32" s="759"/>
      <c r="N32" s="759"/>
      <c r="O32" s="759"/>
      <c r="P32" s="762"/>
      <c r="Q32" s="717">
        <f>SUM(E32:P32)</f>
        <v>0</v>
      </c>
      <c r="R32" s="718"/>
      <c r="S32" s="719"/>
      <c r="T32" s="720"/>
      <c r="U32" s="721"/>
      <c r="V32" s="721"/>
      <c r="W32" s="721"/>
    </row>
    <row r="33" spans="1:27" s="32" customFormat="1" ht="30" customHeight="1" x14ac:dyDescent="0.15">
      <c r="A33" s="30"/>
      <c r="B33" s="133"/>
      <c r="C33" s="133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785" t="s">
        <v>20</v>
      </c>
      <c r="Q33" s="787">
        <f>SUM(Q14,Q20,Q26,Q32)</f>
        <v>14240</v>
      </c>
      <c r="R33" s="788"/>
      <c r="S33" s="789"/>
      <c r="T33" s="134"/>
      <c r="U33" s="134"/>
      <c r="V33" s="134"/>
      <c r="W33" s="134"/>
    </row>
    <row r="34" spans="1:27" s="32" customFormat="1" ht="30" customHeight="1" thickBot="1" x14ac:dyDescent="0.2">
      <c r="A34" s="30"/>
      <c r="B34" s="133"/>
      <c r="C34" s="133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786"/>
      <c r="Q34" s="790"/>
      <c r="R34" s="791"/>
      <c r="S34" s="792"/>
      <c r="T34" s="134"/>
      <c r="U34" s="134"/>
      <c r="V34" s="134"/>
      <c r="W34" s="134"/>
    </row>
    <row r="35" spans="1:27" s="32" customFormat="1" ht="30" customHeight="1" x14ac:dyDescent="0.15">
      <c r="A35" s="30"/>
      <c r="B35" s="133"/>
      <c r="C35" s="133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  <c r="Q35" s="136"/>
      <c r="R35" s="136"/>
      <c r="S35" s="136"/>
      <c r="T35" s="134"/>
      <c r="U35" s="134"/>
      <c r="V35" s="134"/>
      <c r="W35" s="134"/>
    </row>
    <row r="36" spans="1:27" s="32" customFormat="1" ht="30" customHeight="1" thickBot="1" x14ac:dyDescent="0.2">
      <c r="A36" s="30"/>
      <c r="B36" s="133"/>
      <c r="C36" s="133"/>
      <c r="D36" s="133"/>
      <c r="E36" s="134"/>
      <c r="F36" s="134"/>
      <c r="G36" s="134"/>
      <c r="H36" s="134"/>
      <c r="I36" s="134"/>
      <c r="J36" s="134"/>
      <c r="K36" s="134"/>
      <c r="L36" s="457" t="s">
        <v>149</v>
      </c>
      <c r="M36" s="458"/>
      <c r="N36" s="458"/>
      <c r="O36" s="458"/>
      <c r="P36" s="458"/>
      <c r="Q36" s="458"/>
      <c r="R36" s="458"/>
      <c r="S36" s="458"/>
      <c r="T36" s="134"/>
      <c r="U36" s="134"/>
      <c r="V36" s="134"/>
      <c r="W36" s="134"/>
    </row>
    <row r="37" spans="1:27" s="32" customFormat="1" ht="30" customHeight="1" thickBot="1" x14ac:dyDescent="0.2">
      <c r="A37" s="20"/>
      <c r="B37" s="137" t="s">
        <v>128</v>
      </c>
      <c r="C37" s="137"/>
      <c r="D37" s="137"/>
      <c r="E37" s="138"/>
      <c r="F37" s="139"/>
      <c r="G37" s="139"/>
      <c r="H37" s="139"/>
      <c r="I37" s="140"/>
      <c r="J37" s="134"/>
      <c r="K37" s="134"/>
      <c r="L37" s="793"/>
      <c r="M37" s="794"/>
      <c r="N37" s="794"/>
      <c r="O37" s="794"/>
      <c r="P37" s="794"/>
      <c r="Q37" s="794"/>
      <c r="R37" s="794"/>
      <c r="S37" s="795"/>
      <c r="T37" s="134"/>
      <c r="U37" s="134"/>
      <c r="V37" s="134"/>
      <c r="W37" s="134"/>
    </row>
    <row r="38" spans="1:27" s="32" customFormat="1" ht="30" customHeight="1" thickBot="1" x14ac:dyDescent="0.2">
      <c r="A38" s="40"/>
      <c r="B38" s="782" t="s">
        <v>34</v>
      </c>
      <c r="C38" s="783"/>
      <c r="D38" s="784"/>
      <c r="E38" s="782" t="s">
        <v>29</v>
      </c>
      <c r="F38" s="783"/>
      <c r="G38" s="783"/>
      <c r="H38" s="784"/>
      <c r="I38" s="134"/>
      <c r="J38" s="134"/>
      <c r="K38" s="134"/>
      <c r="L38" s="796"/>
      <c r="M38" s="797"/>
      <c r="N38" s="797"/>
      <c r="O38" s="797"/>
      <c r="P38" s="797"/>
      <c r="Q38" s="797"/>
      <c r="R38" s="797"/>
      <c r="S38" s="798"/>
      <c r="T38" s="134"/>
      <c r="U38" s="134"/>
      <c r="V38" s="134"/>
      <c r="W38" s="134"/>
    </row>
    <row r="39" spans="1:27" s="24" customFormat="1" ht="30" customHeight="1" thickBot="1" x14ac:dyDescent="0.2">
      <c r="A39" s="13"/>
      <c r="B39" s="802">
        <v>4</v>
      </c>
      <c r="C39" s="803"/>
      <c r="D39" s="804"/>
      <c r="E39" s="805">
        <v>14240</v>
      </c>
      <c r="F39" s="806"/>
      <c r="G39" s="806"/>
      <c r="H39" s="807"/>
      <c r="I39" s="13"/>
      <c r="J39" s="13"/>
      <c r="K39" s="13"/>
      <c r="L39" s="799"/>
      <c r="M39" s="800"/>
      <c r="N39" s="800"/>
      <c r="O39" s="800"/>
      <c r="P39" s="800"/>
      <c r="Q39" s="800"/>
      <c r="R39" s="800"/>
      <c r="S39" s="801"/>
      <c r="T39" s="141"/>
      <c r="U39" s="141"/>
      <c r="V39" s="141"/>
      <c r="W39" s="141"/>
      <c r="X39" s="121"/>
      <c r="Y39" s="121"/>
      <c r="AA39" s="142"/>
    </row>
    <row r="40" spans="1:27" s="24" customFormat="1" ht="19.5" customHeight="1" x14ac:dyDescent="0.15">
      <c r="A40" s="13"/>
      <c r="B40" s="143"/>
      <c r="C40" s="143"/>
      <c r="D40" s="143"/>
      <c r="E40" s="144"/>
      <c r="F40" s="144"/>
      <c r="G40" s="144"/>
      <c r="H40" s="14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5"/>
      <c r="T40" s="141"/>
      <c r="U40" s="141"/>
      <c r="V40" s="141"/>
      <c r="W40" s="141"/>
      <c r="X40" s="121"/>
      <c r="Y40" s="121"/>
      <c r="AA40" s="142"/>
    </row>
    <row r="41" spans="1:27" s="24" customFormat="1" ht="29.25" customHeight="1" x14ac:dyDescent="0.15">
      <c r="A41" s="13"/>
      <c r="B41" s="146" t="s">
        <v>126</v>
      </c>
      <c r="C41" s="143"/>
      <c r="D41" s="143"/>
      <c r="E41" s="144"/>
      <c r="F41" s="144"/>
      <c r="G41" s="144"/>
      <c r="H41" s="14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5"/>
      <c r="T41" s="141"/>
      <c r="U41" s="141"/>
      <c r="V41" s="141"/>
      <c r="W41" s="141"/>
      <c r="X41" s="121"/>
      <c r="Y41" s="121"/>
      <c r="AA41" s="142"/>
    </row>
    <row r="42" spans="1:27" s="123" customFormat="1" ht="21" x14ac:dyDescent="0.15">
      <c r="A42" s="147"/>
      <c r="B42" s="147" t="s">
        <v>107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8"/>
      <c r="R42" s="147"/>
      <c r="S42" s="147"/>
      <c r="T42" s="147"/>
      <c r="U42" s="147"/>
      <c r="V42" s="147"/>
      <c r="W42" s="147"/>
    </row>
    <row r="43" spans="1:27" s="123" customFormat="1" ht="21" x14ac:dyDescent="0.15">
      <c r="B43" s="123" t="s">
        <v>94</v>
      </c>
      <c r="O43" s="149"/>
      <c r="P43" s="149"/>
      <c r="Q43" s="149"/>
      <c r="R43" s="149"/>
      <c r="S43" s="150"/>
      <c r="V43" s="147"/>
      <c r="W43" s="147"/>
      <c r="X43" s="147"/>
      <c r="Y43" s="147"/>
    </row>
    <row r="44" spans="1:27" s="123" customFormat="1" ht="21" x14ac:dyDescent="0.15">
      <c r="A44" s="147"/>
      <c r="B44" s="147" t="s">
        <v>95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8"/>
      <c r="R44" s="147"/>
      <c r="S44" s="147"/>
      <c r="T44" s="147"/>
      <c r="U44" s="147"/>
      <c r="V44" s="147"/>
      <c r="W44" s="147"/>
    </row>
    <row r="45" spans="1:27" s="123" customFormat="1" ht="21" x14ac:dyDescent="0.15">
      <c r="A45" s="150"/>
      <c r="B45" s="151" t="s">
        <v>122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</row>
    <row r="46" spans="1:27" ht="18.75" customHeight="1" x14ac:dyDescent="0.15"/>
    <row r="47" spans="1:27" ht="18.75" customHeight="1" x14ac:dyDescent="0.15"/>
    <row r="49" spans="26:29" ht="19.5" x14ac:dyDescent="0.15">
      <c r="Z49" s="24"/>
      <c r="AA49" s="24"/>
      <c r="AB49" s="24"/>
      <c r="AC49" s="24"/>
    </row>
  </sheetData>
  <sheetProtection formatCells="0" formatColumns="0" formatRows="0" insertColumns="0" insertRows="0" insertHyperlinks="0" deleteColumns="0" deleteRows="0" sort="0" autoFilter="0" pivotTables="0"/>
  <mergeCells count="132">
    <mergeCell ref="K28:P28"/>
    <mergeCell ref="Q28:S31"/>
    <mergeCell ref="E29:J29"/>
    <mergeCell ref="C28:D28"/>
    <mergeCell ref="T28:U28"/>
    <mergeCell ref="B38:D38"/>
    <mergeCell ref="E38:H38"/>
    <mergeCell ref="T31:U31"/>
    <mergeCell ref="V31:W31"/>
    <mergeCell ref="C31:D31"/>
    <mergeCell ref="E31:J31"/>
    <mergeCell ref="K31:P31"/>
    <mergeCell ref="B32:D32"/>
    <mergeCell ref="E32:J32"/>
    <mergeCell ref="K32:P32"/>
    <mergeCell ref="Q32:S32"/>
    <mergeCell ref="T32:U32"/>
    <mergeCell ref="V32:W32"/>
    <mergeCell ref="P33:P34"/>
    <mergeCell ref="Q33:S34"/>
    <mergeCell ref="L36:S36"/>
    <mergeCell ref="L37:S39"/>
    <mergeCell ref="B39:D39"/>
    <mergeCell ref="E39:H39"/>
    <mergeCell ref="V29:W29"/>
    <mergeCell ref="C30:D30"/>
    <mergeCell ref="T30:U30"/>
    <mergeCell ref="V30:W30"/>
    <mergeCell ref="C29:D29"/>
    <mergeCell ref="T29:U29"/>
    <mergeCell ref="K29:P29"/>
    <mergeCell ref="E30:J30"/>
    <mergeCell ref="K30:P30"/>
    <mergeCell ref="V19:W19"/>
    <mergeCell ref="V20:W20"/>
    <mergeCell ref="K22:P22"/>
    <mergeCell ref="Q22:S25"/>
    <mergeCell ref="E23:J23"/>
    <mergeCell ref="K23:P23"/>
    <mergeCell ref="E24:J24"/>
    <mergeCell ref="K24:P24"/>
    <mergeCell ref="E25:J25"/>
    <mergeCell ref="K25:P25"/>
    <mergeCell ref="V23:W23"/>
    <mergeCell ref="T24:U24"/>
    <mergeCell ref="V24:W24"/>
    <mergeCell ref="T23:U23"/>
    <mergeCell ref="V28:W28"/>
    <mergeCell ref="T25:U25"/>
    <mergeCell ref="V25:W25"/>
    <mergeCell ref="V26:W26"/>
    <mergeCell ref="B20:D20"/>
    <mergeCell ref="E20:J20"/>
    <mergeCell ref="K20:P20"/>
    <mergeCell ref="Q20:S20"/>
    <mergeCell ref="T20:U20"/>
    <mergeCell ref="B22:B25"/>
    <mergeCell ref="E22:J22"/>
    <mergeCell ref="C22:D22"/>
    <mergeCell ref="T22:U22"/>
    <mergeCell ref="C25:D25"/>
    <mergeCell ref="C24:D24"/>
    <mergeCell ref="C23:D23"/>
    <mergeCell ref="V22:W22"/>
    <mergeCell ref="B26:D26"/>
    <mergeCell ref="E26:J26"/>
    <mergeCell ref="K26:P26"/>
    <mergeCell ref="Q26:S26"/>
    <mergeCell ref="T26:U26"/>
    <mergeCell ref="B28:B31"/>
    <mergeCell ref="E28:J28"/>
    <mergeCell ref="B16:B19"/>
    <mergeCell ref="E16:J16"/>
    <mergeCell ref="K16:P16"/>
    <mergeCell ref="Q16:S19"/>
    <mergeCell ref="E17:J17"/>
    <mergeCell ref="C16:D16"/>
    <mergeCell ref="T16:U16"/>
    <mergeCell ref="V16:W16"/>
    <mergeCell ref="T13:U13"/>
    <mergeCell ref="V13:W13"/>
    <mergeCell ref="V14:W14"/>
    <mergeCell ref="V17:W17"/>
    <mergeCell ref="C18:D18"/>
    <mergeCell ref="T18:U18"/>
    <mergeCell ref="V18:W18"/>
    <mergeCell ref="C17:D17"/>
    <mergeCell ref="T17:U17"/>
    <mergeCell ref="K17:P17"/>
    <mergeCell ref="E18:J18"/>
    <mergeCell ref="K18:P18"/>
    <mergeCell ref="C19:D19"/>
    <mergeCell ref="E19:J19"/>
    <mergeCell ref="K19:P19"/>
    <mergeCell ref="T19:U19"/>
    <mergeCell ref="C10:D10"/>
    <mergeCell ref="T10:U10"/>
    <mergeCell ref="V10:W10"/>
    <mergeCell ref="Q10:S13"/>
    <mergeCell ref="B14:D14"/>
    <mergeCell ref="E14:J14"/>
    <mergeCell ref="K14:P14"/>
    <mergeCell ref="Q14:S14"/>
    <mergeCell ref="T14:U14"/>
    <mergeCell ref="K11:P11"/>
    <mergeCell ref="E12:J12"/>
    <mergeCell ref="K12:P12"/>
    <mergeCell ref="C13:D13"/>
    <mergeCell ref="E13:J13"/>
    <mergeCell ref="K13:P13"/>
    <mergeCell ref="T11:U11"/>
    <mergeCell ref="V11:W11"/>
    <mergeCell ref="C12:D12"/>
    <mergeCell ref="T12:U12"/>
    <mergeCell ref="V12:W12"/>
    <mergeCell ref="C11:D11"/>
    <mergeCell ref="B10:B13"/>
    <mergeCell ref="E10:J10"/>
    <mergeCell ref="K10:P10"/>
    <mergeCell ref="E11:J11"/>
    <mergeCell ref="Q1:S1"/>
    <mergeCell ref="H4:I4"/>
    <mergeCell ref="J4:M4"/>
    <mergeCell ref="H5:I5"/>
    <mergeCell ref="J5:M5"/>
    <mergeCell ref="P4:S4"/>
    <mergeCell ref="P5:S5"/>
    <mergeCell ref="N4:O4"/>
    <mergeCell ref="N5:N6"/>
    <mergeCell ref="H6:I6"/>
    <mergeCell ref="J6:M6"/>
    <mergeCell ref="P6:S6"/>
  </mergeCells>
  <phoneticPr fontId="2"/>
  <dataValidations count="3">
    <dataValidation imeMode="on" allowBlank="1" showInputMessage="1" showErrorMessage="1" sqref="L37:S39 P4:S6 J5:M5" xr:uid="{03E9636E-0F76-4A99-8332-331027D2F1D0}"/>
    <dataValidation imeMode="hiragana" allowBlank="1" showInputMessage="1" showErrorMessage="1" sqref="B14:D14 B20:D20 B26:D26 B32:D32" xr:uid="{D88EC21F-6169-4706-B5C5-1F4026BB0353}"/>
    <dataValidation imeMode="disabled" allowBlank="1" showInputMessage="1" showErrorMessage="1" sqref="E39:E41 B39:B40" xr:uid="{BA09C798-B6F8-455C-99EC-B65F614DAF0D}"/>
  </dataValidations>
  <pageMargins left="0.9055118110236221" right="0.51181102362204722" top="0.74803149606299213" bottom="0.74803149606299213" header="0.31496062992125984" footer="0.31496062992125984"/>
  <pageSetup paperSize="9" scale="62" orientation="portrait" cellComments="asDisplayed" r:id="rId1"/>
  <colBreaks count="1" manualBreakCount="1">
    <brk id="1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view="pageBreakPreview" zoomScale="50" zoomScaleNormal="70" zoomScaleSheetLayoutView="50" workbookViewId="0">
      <selection activeCell="M2" sqref="M2"/>
    </sheetView>
  </sheetViews>
  <sheetFormatPr defaultRowHeight="15.75" x14ac:dyDescent="0.15"/>
  <cols>
    <col min="1" max="1" width="2.625" style="19" customWidth="1"/>
    <col min="2" max="19" width="7.625" style="19" customWidth="1"/>
    <col min="20" max="23" width="7.5" style="19" customWidth="1"/>
    <col min="24" max="24" width="5.25" style="19" customWidth="1"/>
    <col min="25" max="25" width="7.375" style="19" customWidth="1"/>
    <col min="26" max="16384" width="9" style="19"/>
  </cols>
  <sheetData>
    <row r="1" spans="1:25" ht="30" customHeight="1" thickBot="1" x14ac:dyDescent="0.2">
      <c r="Q1" s="220" t="s">
        <v>71</v>
      </c>
      <c r="R1" s="221"/>
      <c r="S1" s="222"/>
    </row>
    <row r="2" spans="1:25" s="11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0" t="s">
        <v>142</v>
      </c>
      <c r="M2" s="111">
        <v>7</v>
      </c>
      <c r="N2" s="112" t="s">
        <v>110</v>
      </c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114"/>
      <c r="D4" s="9"/>
      <c r="E4" s="9"/>
      <c r="F4" s="9"/>
      <c r="G4" s="9"/>
      <c r="H4" s="223" t="s">
        <v>22</v>
      </c>
      <c r="I4" s="224"/>
      <c r="J4" s="223">
        <v>500201</v>
      </c>
      <c r="K4" s="225"/>
      <c r="L4" s="225"/>
      <c r="M4" s="224"/>
      <c r="N4" s="226" t="s">
        <v>23</v>
      </c>
      <c r="O4" s="226"/>
      <c r="P4" s="226" t="s">
        <v>52</v>
      </c>
      <c r="Q4" s="226"/>
      <c r="R4" s="226"/>
      <c r="S4" s="226"/>
      <c r="W4" s="9"/>
    </row>
    <row r="5" spans="1:25" s="3" customFormat="1" ht="30" customHeight="1" x14ac:dyDescent="0.15">
      <c r="A5" s="9"/>
      <c r="B5" s="8"/>
      <c r="C5" s="9"/>
      <c r="D5" s="9"/>
      <c r="E5" s="10"/>
      <c r="F5" s="10"/>
      <c r="G5" s="10"/>
      <c r="H5" s="223" t="s">
        <v>24</v>
      </c>
      <c r="I5" s="224"/>
      <c r="J5" s="223" t="s">
        <v>53</v>
      </c>
      <c r="K5" s="225"/>
      <c r="L5" s="225"/>
      <c r="M5" s="224"/>
      <c r="N5" s="227" t="s">
        <v>37</v>
      </c>
      <c r="O5" s="11" t="s">
        <v>38</v>
      </c>
      <c r="P5" s="223" t="s">
        <v>54</v>
      </c>
      <c r="Q5" s="225"/>
      <c r="R5" s="225"/>
      <c r="S5" s="224"/>
      <c r="W5" s="9"/>
    </row>
    <row r="6" spans="1:25" s="3" customFormat="1" ht="30" customHeight="1" x14ac:dyDescent="0.15">
      <c r="A6" s="9"/>
      <c r="B6" s="9"/>
      <c r="C6" s="9"/>
      <c r="D6" s="9"/>
      <c r="E6" s="9"/>
      <c r="F6" s="9"/>
      <c r="G6" s="9"/>
      <c r="H6" s="223" t="s">
        <v>89</v>
      </c>
      <c r="I6" s="224"/>
      <c r="J6" s="223" t="s">
        <v>88</v>
      </c>
      <c r="K6" s="225"/>
      <c r="L6" s="225"/>
      <c r="M6" s="224"/>
      <c r="N6" s="228"/>
      <c r="O6" s="12" t="s">
        <v>21</v>
      </c>
      <c r="P6" s="223" t="s">
        <v>55</v>
      </c>
      <c r="Q6" s="225"/>
      <c r="R6" s="225"/>
      <c r="S6" s="224"/>
      <c r="W6" s="9"/>
    </row>
    <row r="7" spans="1:25" ht="30" customHeight="1" x14ac:dyDescent="0.15">
      <c r="A7" s="116"/>
      <c r="B7" s="116"/>
      <c r="C7" s="13"/>
      <c r="D7" s="1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"/>
      <c r="V7" s="18"/>
      <c r="W7" s="18"/>
      <c r="X7" s="41"/>
      <c r="Y7" s="121"/>
    </row>
    <row r="8" spans="1:25" ht="30" customHeight="1" x14ac:dyDescent="0.15">
      <c r="A8" s="116"/>
      <c r="B8" s="153" t="s">
        <v>109</v>
      </c>
      <c r="C8" s="13"/>
      <c r="D8" s="1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"/>
      <c r="V8" s="18"/>
      <c r="W8" s="18"/>
      <c r="X8" s="41"/>
      <c r="Y8" s="121"/>
    </row>
    <row r="9" spans="1:25" s="24" customFormat="1" ht="30" customHeight="1" thickBot="1" x14ac:dyDescent="0.2">
      <c r="A9" s="21"/>
      <c r="B9" s="154"/>
      <c r="C9" s="22"/>
      <c r="D9" s="22"/>
      <c r="E9" s="22"/>
      <c r="F9" s="22"/>
      <c r="G9" s="22"/>
      <c r="H9" s="22"/>
      <c r="I9" s="22"/>
      <c r="J9" s="22"/>
      <c r="K9" s="22"/>
      <c r="L9" s="22"/>
      <c r="M9" s="15"/>
      <c r="N9" s="15"/>
      <c r="O9" s="15"/>
      <c r="P9" s="15"/>
      <c r="Q9" s="9"/>
      <c r="R9" s="22"/>
      <c r="S9" s="22"/>
      <c r="T9" s="22"/>
      <c r="U9" s="22"/>
      <c r="V9" s="22"/>
      <c r="W9" s="22"/>
      <c r="X9" s="121"/>
      <c r="Y9" s="121"/>
    </row>
    <row r="10" spans="1:25" ht="30" customHeight="1" thickBot="1" x14ac:dyDescent="0.2">
      <c r="A10" s="13"/>
      <c r="B10" s="743" t="s">
        <v>9</v>
      </c>
      <c r="C10" s="697" t="s">
        <v>4</v>
      </c>
      <c r="D10" s="862"/>
      <c r="E10" s="837" t="s">
        <v>17</v>
      </c>
      <c r="F10" s="838"/>
      <c r="G10" s="838"/>
      <c r="H10" s="838"/>
      <c r="I10" s="838"/>
      <c r="J10" s="838"/>
      <c r="K10" s="749" t="s">
        <v>131</v>
      </c>
      <c r="L10" s="750"/>
      <c r="M10" s="750"/>
      <c r="N10" s="750"/>
      <c r="O10" s="750"/>
      <c r="P10" s="751"/>
      <c r="Q10" s="841" t="s">
        <v>3</v>
      </c>
      <c r="R10" s="841"/>
      <c r="S10" s="841"/>
      <c r="T10" s="835"/>
      <c r="U10" s="469"/>
      <c r="V10" s="469"/>
      <c r="W10" s="469"/>
    </row>
    <row r="11" spans="1:25" ht="30" customHeight="1" thickBot="1" x14ac:dyDescent="0.2">
      <c r="A11" s="13"/>
      <c r="B11" s="744"/>
      <c r="C11" s="741" t="s">
        <v>0</v>
      </c>
      <c r="D11" s="772"/>
      <c r="E11" s="842">
        <v>44558</v>
      </c>
      <c r="F11" s="843"/>
      <c r="G11" s="843"/>
      <c r="H11" s="843"/>
      <c r="I11" s="843"/>
      <c r="J11" s="843"/>
      <c r="K11" s="722">
        <v>44379</v>
      </c>
      <c r="L11" s="723"/>
      <c r="M11" s="723"/>
      <c r="N11" s="723"/>
      <c r="O11" s="723"/>
      <c r="P11" s="724"/>
      <c r="Q11" s="841"/>
      <c r="R11" s="841"/>
      <c r="S11" s="841"/>
      <c r="T11" s="836"/>
      <c r="U11" s="834"/>
      <c r="V11" s="834"/>
      <c r="W11" s="834"/>
    </row>
    <row r="12" spans="1:25" ht="30" customHeight="1" thickBot="1" x14ac:dyDescent="0.2">
      <c r="A12" s="13"/>
      <c r="B12" s="744"/>
      <c r="C12" s="741" t="s">
        <v>10</v>
      </c>
      <c r="D12" s="772"/>
      <c r="E12" s="846" t="s">
        <v>121</v>
      </c>
      <c r="F12" s="847"/>
      <c r="G12" s="847"/>
      <c r="H12" s="847"/>
      <c r="I12" s="847"/>
      <c r="J12" s="847"/>
      <c r="K12" s="858" t="s">
        <v>1</v>
      </c>
      <c r="L12" s="858"/>
      <c r="M12" s="858"/>
      <c r="N12" s="858"/>
      <c r="O12" s="858"/>
      <c r="P12" s="859"/>
      <c r="Q12" s="841"/>
      <c r="R12" s="841"/>
      <c r="S12" s="841"/>
      <c r="T12" s="835"/>
      <c r="U12" s="469"/>
      <c r="V12" s="469"/>
      <c r="W12" s="469"/>
    </row>
    <row r="13" spans="1:25" ht="30" customHeight="1" thickBot="1" x14ac:dyDescent="0.2">
      <c r="A13" s="13"/>
      <c r="B13" s="745"/>
      <c r="C13" s="731" t="s">
        <v>2</v>
      </c>
      <c r="D13" s="777"/>
      <c r="E13" s="850" t="s">
        <v>56</v>
      </c>
      <c r="F13" s="851"/>
      <c r="G13" s="851"/>
      <c r="H13" s="851"/>
      <c r="I13" s="851"/>
      <c r="J13" s="851"/>
      <c r="K13" s="860" t="s">
        <v>36</v>
      </c>
      <c r="L13" s="860"/>
      <c r="M13" s="860"/>
      <c r="N13" s="860"/>
      <c r="O13" s="860"/>
      <c r="P13" s="861"/>
      <c r="Q13" s="841"/>
      <c r="R13" s="841"/>
      <c r="S13" s="841"/>
      <c r="T13" s="835"/>
      <c r="U13" s="469"/>
      <c r="V13" s="469"/>
      <c r="W13" s="469"/>
    </row>
    <row r="14" spans="1:25" s="32" customFormat="1" ht="30" customHeight="1" thickBot="1" x14ac:dyDescent="0.2">
      <c r="A14" s="30"/>
      <c r="B14" s="708" t="s">
        <v>81</v>
      </c>
      <c r="C14" s="829"/>
      <c r="D14" s="829"/>
      <c r="E14" s="855">
        <v>0</v>
      </c>
      <c r="F14" s="856"/>
      <c r="G14" s="856"/>
      <c r="H14" s="856"/>
      <c r="I14" s="856"/>
      <c r="J14" s="857"/>
      <c r="K14" s="714">
        <v>5820</v>
      </c>
      <c r="L14" s="715"/>
      <c r="M14" s="715"/>
      <c r="N14" s="715"/>
      <c r="O14" s="715"/>
      <c r="P14" s="716"/>
      <c r="Q14" s="717">
        <f>SUM(E14:P14)</f>
        <v>5820</v>
      </c>
      <c r="R14" s="718"/>
      <c r="S14" s="719"/>
      <c r="T14" s="825"/>
      <c r="U14" s="826"/>
      <c r="V14" s="826"/>
      <c r="W14" s="826"/>
    </row>
    <row r="15" spans="1:25" s="24" customFormat="1" ht="30" customHeight="1" thickBot="1" x14ac:dyDescent="0.2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9"/>
      <c r="R15" s="22"/>
      <c r="S15" s="22"/>
      <c r="T15" s="22"/>
      <c r="U15" s="22"/>
      <c r="V15" s="22"/>
      <c r="W15" s="22"/>
      <c r="X15" s="121"/>
      <c r="Y15" s="121"/>
    </row>
    <row r="16" spans="1:25" ht="30" customHeight="1" thickBot="1" x14ac:dyDescent="0.2">
      <c r="A16" s="13"/>
      <c r="B16" s="743" t="s">
        <v>9</v>
      </c>
      <c r="C16" s="697" t="s">
        <v>4</v>
      </c>
      <c r="D16" s="854"/>
      <c r="E16" s="837" t="s">
        <v>17</v>
      </c>
      <c r="F16" s="838"/>
      <c r="G16" s="838"/>
      <c r="H16" s="838"/>
      <c r="I16" s="838"/>
      <c r="J16" s="838"/>
      <c r="K16" s="749" t="s">
        <v>131</v>
      </c>
      <c r="L16" s="750"/>
      <c r="M16" s="750"/>
      <c r="N16" s="750"/>
      <c r="O16" s="750"/>
      <c r="P16" s="751"/>
      <c r="Q16" s="841" t="s">
        <v>3</v>
      </c>
      <c r="R16" s="841"/>
      <c r="S16" s="841"/>
      <c r="T16" s="835"/>
      <c r="U16" s="469"/>
      <c r="V16" s="469"/>
      <c r="W16" s="469"/>
    </row>
    <row r="17" spans="1:25" ht="30" customHeight="1" thickBot="1" x14ac:dyDescent="0.2">
      <c r="A17" s="13"/>
      <c r="B17" s="744"/>
      <c r="C17" s="741" t="s">
        <v>0</v>
      </c>
      <c r="D17" s="773"/>
      <c r="E17" s="842">
        <v>44558</v>
      </c>
      <c r="F17" s="843"/>
      <c r="G17" s="843"/>
      <c r="H17" s="843"/>
      <c r="I17" s="843"/>
      <c r="J17" s="843"/>
      <c r="K17" s="722">
        <v>44379</v>
      </c>
      <c r="L17" s="723"/>
      <c r="M17" s="723"/>
      <c r="N17" s="723"/>
      <c r="O17" s="723"/>
      <c r="P17" s="724"/>
      <c r="Q17" s="841"/>
      <c r="R17" s="841"/>
      <c r="S17" s="841"/>
      <c r="T17" s="836"/>
      <c r="U17" s="834"/>
      <c r="V17" s="834"/>
      <c r="W17" s="834"/>
    </row>
    <row r="18" spans="1:25" ht="30" customHeight="1" thickBot="1" x14ac:dyDescent="0.2">
      <c r="A18" s="13"/>
      <c r="B18" s="744"/>
      <c r="C18" s="741" t="s">
        <v>10</v>
      </c>
      <c r="D18" s="773"/>
      <c r="E18" s="846" t="s">
        <v>121</v>
      </c>
      <c r="F18" s="847"/>
      <c r="G18" s="847"/>
      <c r="H18" s="847"/>
      <c r="I18" s="847"/>
      <c r="J18" s="847"/>
      <c r="K18" s="728" t="s">
        <v>1</v>
      </c>
      <c r="L18" s="729"/>
      <c r="M18" s="729"/>
      <c r="N18" s="729"/>
      <c r="O18" s="729"/>
      <c r="P18" s="730"/>
      <c r="Q18" s="841"/>
      <c r="R18" s="841"/>
      <c r="S18" s="841"/>
      <c r="T18" s="835"/>
      <c r="U18" s="469"/>
      <c r="V18" s="469"/>
      <c r="W18" s="469"/>
    </row>
    <row r="19" spans="1:25" ht="30" customHeight="1" thickBot="1" x14ac:dyDescent="0.2">
      <c r="A19" s="13"/>
      <c r="B19" s="745"/>
      <c r="C19" s="731" t="s">
        <v>2</v>
      </c>
      <c r="D19" s="778"/>
      <c r="E19" s="850" t="s">
        <v>56</v>
      </c>
      <c r="F19" s="851"/>
      <c r="G19" s="851"/>
      <c r="H19" s="851"/>
      <c r="I19" s="851"/>
      <c r="J19" s="851"/>
      <c r="K19" s="736" t="s">
        <v>36</v>
      </c>
      <c r="L19" s="737"/>
      <c r="M19" s="737"/>
      <c r="N19" s="737"/>
      <c r="O19" s="737"/>
      <c r="P19" s="738"/>
      <c r="Q19" s="841"/>
      <c r="R19" s="841"/>
      <c r="S19" s="841"/>
      <c r="T19" s="835"/>
      <c r="U19" s="469"/>
      <c r="V19" s="469"/>
      <c r="W19" s="469"/>
    </row>
    <row r="20" spans="1:25" s="32" customFormat="1" ht="30" customHeight="1" thickBot="1" x14ac:dyDescent="0.2">
      <c r="A20" s="30"/>
      <c r="B20" s="708" t="s">
        <v>115</v>
      </c>
      <c r="C20" s="829"/>
      <c r="D20" s="830"/>
      <c r="E20" s="863">
        <v>1100</v>
      </c>
      <c r="F20" s="864"/>
      <c r="G20" s="864"/>
      <c r="H20" s="864"/>
      <c r="I20" s="864"/>
      <c r="J20" s="865"/>
      <c r="K20" s="714">
        <v>1300</v>
      </c>
      <c r="L20" s="715"/>
      <c r="M20" s="715"/>
      <c r="N20" s="715"/>
      <c r="O20" s="715"/>
      <c r="P20" s="716"/>
      <c r="Q20" s="717">
        <f>SUM(E20:P20)</f>
        <v>2400</v>
      </c>
      <c r="R20" s="718"/>
      <c r="S20" s="719"/>
      <c r="T20" s="825"/>
      <c r="U20" s="826"/>
      <c r="V20" s="826"/>
      <c r="W20" s="826"/>
    </row>
    <row r="21" spans="1:25" s="32" customFormat="1" ht="30" customHeight="1" thickBot="1" x14ac:dyDescent="0.2">
      <c r="A21" s="30"/>
      <c r="B21" s="58"/>
      <c r="C21" s="58"/>
      <c r="D21" s="58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55"/>
      <c r="S21" s="36"/>
      <c r="T21" s="34"/>
      <c r="U21" s="34"/>
      <c r="V21" s="34"/>
      <c r="W21" s="34"/>
    </row>
    <row r="22" spans="1:25" ht="30" customHeight="1" thickBot="1" x14ac:dyDescent="0.2">
      <c r="A22" s="13"/>
      <c r="B22" s="743" t="s">
        <v>9</v>
      </c>
      <c r="C22" s="697" t="s">
        <v>4</v>
      </c>
      <c r="D22" s="854"/>
      <c r="E22" s="837" t="s">
        <v>17</v>
      </c>
      <c r="F22" s="838"/>
      <c r="G22" s="838"/>
      <c r="H22" s="838"/>
      <c r="I22" s="838"/>
      <c r="J22" s="838"/>
      <c r="K22" s="839" t="s">
        <v>30</v>
      </c>
      <c r="L22" s="839"/>
      <c r="M22" s="839"/>
      <c r="N22" s="839"/>
      <c r="O22" s="839"/>
      <c r="P22" s="840"/>
      <c r="Q22" s="841" t="s">
        <v>3</v>
      </c>
      <c r="R22" s="841"/>
      <c r="S22" s="841"/>
      <c r="T22" s="835"/>
      <c r="U22" s="469"/>
      <c r="V22" s="469"/>
      <c r="W22" s="469"/>
    </row>
    <row r="23" spans="1:25" ht="30" customHeight="1" thickBot="1" x14ac:dyDescent="0.2">
      <c r="A23" s="13"/>
      <c r="B23" s="744"/>
      <c r="C23" s="741" t="s">
        <v>0</v>
      </c>
      <c r="D23" s="773"/>
      <c r="E23" s="842">
        <v>44558</v>
      </c>
      <c r="F23" s="843"/>
      <c r="G23" s="843"/>
      <c r="H23" s="843"/>
      <c r="I23" s="843"/>
      <c r="J23" s="843"/>
      <c r="K23" s="844" t="s">
        <v>18</v>
      </c>
      <c r="L23" s="844"/>
      <c r="M23" s="844"/>
      <c r="N23" s="844"/>
      <c r="O23" s="844"/>
      <c r="P23" s="845"/>
      <c r="Q23" s="841"/>
      <c r="R23" s="841"/>
      <c r="S23" s="841"/>
      <c r="T23" s="836"/>
      <c r="U23" s="834"/>
      <c r="V23" s="834"/>
      <c r="W23" s="834"/>
    </row>
    <row r="24" spans="1:25" ht="30" customHeight="1" thickBot="1" x14ac:dyDescent="0.2">
      <c r="A24" s="13"/>
      <c r="B24" s="744"/>
      <c r="C24" s="741" t="s">
        <v>10</v>
      </c>
      <c r="D24" s="773"/>
      <c r="E24" s="846" t="s">
        <v>121</v>
      </c>
      <c r="F24" s="847"/>
      <c r="G24" s="847"/>
      <c r="H24" s="847"/>
      <c r="I24" s="847"/>
      <c r="J24" s="847"/>
      <c r="K24" s="848" t="s">
        <v>15</v>
      </c>
      <c r="L24" s="848"/>
      <c r="M24" s="848"/>
      <c r="N24" s="848"/>
      <c r="O24" s="848"/>
      <c r="P24" s="849"/>
      <c r="Q24" s="841"/>
      <c r="R24" s="841"/>
      <c r="S24" s="841"/>
      <c r="T24" s="835"/>
      <c r="U24" s="469"/>
      <c r="V24" s="469"/>
      <c r="W24" s="469"/>
    </row>
    <row r="25" spans="1:25" ht="30" customHeight="1" thickBot="1" x14ac:dyDescent="0.2">
      <c r="A25" s="13"/>
      <c r="B25" s="745"/>
      <c r="C25" s="731" t="s">
        <v>2</v>
      </c>
      <c r="D25" s="778"/>
      <c r="E25" s="850" t="s">
        <v>56</v>
      </c>
      <c r="F25" s="851"/>
      <c r="G25" s="851"/>
      <c r="H25" s="851"/>
      <c r="I25" s="851"/>
      <c r="J25" s="851"/>
      <c r="K25" s="852" t="s">
        <v>16</v>
      </c>
      <c r="L25" s="852"/>
      <c r="M25" s="852"/>
      <c r="N25" s="852"/>
      <c r="O25" s="852"/>
      <c r="P25" s="853"/>
      <c r="Q25" s="841"/>
      <c r="R25" s="841"/>
      <c r="S25" s="841"/>
      <c r="T25" s="835"/>
      <c r="U25" s="469"/>
      <c r="V25" s="469"/>
      <c r="W25" s="469"/>
    </row>
    <row r="26" spans="1:25" s="32" customFormat="1" ht="30" customHeight="1" thickBot="1" x14ac:dyDescent="0.2">
      <c r="A26" s="30"/>
      <c r="B26" s="708"/>
      <c r="C26" s="829"/>
      <c r="D26" s="830"/>
      <c r="E26" s="831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3"/>
      <c r="Q26" s="717">
        <f>SUM(E26:P26)</f>
        <v>0</v>
      </c>
      <c r="R26" s="718"/>
      <c r="S26" s="719"/>
      <c r="T26" s="825"/>
      <c r="U26" s="826"/>
      <c r="V26" s="826"/>
      <c r="W26" s="826"/>
    </row>
    <row r="27" spans="1:25" s="24" customFormat="1" ht="30" customHeight="1" thickBot="1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9"/>
      <c r="R27" s="22"/>
      <c r="S27" s="22"/>
      <c r="T27" s="22"/>
      <c r="U27" s="22"/>
      <c r="V27" s="22"/>
      <c r="W27" s="22"/>
      <c r="X27" s="121"/>
      <c r="Y27" s="121"/>
    </row>
    <row r="28" spans="1:25" ht="30" customHeight="1" thickBot="1" x14ac:dyDescent="0.2">
      <c r="A28" s="13"/>
      <c r="B28" s="743" t="s">
        <v>9</v>
      </c>
      <c r="C28" s="697" t="s">
        <v>4</v>
      </c>
      <c r="D28" s="854"/>
      <c r="E28" s="837" t="s">
        <v>17</v>
      </c>
      <c r="F28" s="838"/>
      <c r="G28" s="838"/>
      <c r="H28" s="838"/>
      <c r="I28" s="838"/>
      <c r="J28" s="838"/>
      <c r="K28" s="839" t="s">
        <v>30</v>
      </c>
      <c r="L28" s="839"/>
      <c r="M28" s="839"/>
      <c r="N28" s="839"/>
      <c r="O28" s="839"/>
      <c r="P28" s="840"/>
      <c r="Q28" s="841" t="s">
        <v>3</v>
      </c>
      <c r="R28" s="841"/>
      <c r="S28" s="841"/>
      <c r="T28" s="835"/>
      <c r="U28" s="469"/>
      <c r="V28" s="469"/>
      <c r="W28" s="469"/>
    </row>
    <row r="29" spans="1:25" ht="30" customHeight="1" thickBot="1" x14ac:dyDescent="0.2">
      <c r="A29" s="13"/>
      <c r="B29" s="744"/>
      <c r="C29" s="741" t="s">
        <v>0</v>
      </c>
      <c r="D29" s="773"/>
      <c r="E29" s="842">
        <v>44558</v>
      </c>
      <c r="F29" s="843"/>
      <c r="G29" s="843"/>
      <c r="H29" s="843"/>
      <c r="I29" s="843"/>
      <c r="J29" s="843"/>
      <c r="K29" s="844" t="s">
        <v>18</v>
      </c>
      <c r="L29" s="844"/>
      <c r="M29" s="844"/>
      <c r="N29" s="844"/>
      <c r="O29" s="844"/>
      <c r="P29" s="845"/>
      <c r="Q29" s="841"/>
      <c r="R29" s="841"/>
      <c r="S29" s="841"/>
      <c r="T29" s="836"/>
      <c r="U29" s="834"/>
      <c r="V29" s="834"/>
      <c r="W29" s="834"/>
    </row>
    <row r="30" spans="1:25" ht="30" customHeight="1" thickBot="1" x14ac:dyDescent="0.2">
      <c r="A30" s="13"/>
      <c r="B30" s="744"/>
      <c r="C30" s="741" t="s">
        <v>10</v>
      </c>
      <c r="D30" s="773"/>
      <c r="E30" s="846" t="s">
        <v>121</v>
      </c>
      <c r="F30" s="847"/>
      <c r="G30" s="847"/>
      <c r="H30" s="847"/>
      <c r="I30" s="847"/>
      <c r="J30" s="847"/>
      <c r="K30" s="848" t="s">
        <v>15</v>
      </c>
      <c r="L30" s="848"/>
      <c r="M30" s="848"/>
      <c r="N30" s="848"/>
      <c r="O30" s="848"/>
      <c r="P30" s="849"/>
      <c r="Q30" s="841"/>
      <c r="R30" s="841"/>
      <c r="S30" s="841"/>
      <c r="T30" s="835"/>
      <c r="U30" s="469"/>
      <c r="V30" s="469"/>
      <c r="W30" s="469"/>
    </row>
    <row r="31" spans="1:25" ht="30" customHeight="1" thickBot="1" x14ac:dyDescent="0.2">
      <c r="A31" s="13"/>
      <c r="B31" s="745"/>
      <c r="C31" s="731" t="s">
        <v>2</v>
      </c>
      <c r="D31" s="778"/>
      <c r="E31" s="850" t="s">
        <v>56</v>
      </c>
      <c r="F31" s="851"/>
      <c r="G31" s="851"/>
      <c r="H31" s="851"/>
      <c r="I31" s="851"/>
      <c r="J31" s="851"/>
      <c r="K31" s="852" t="s">
        <v>16</v>
      </c>
      <c r="L31" s="852"/>
      <c r="M31" s="852"/>
      <c r="N31" s="852"/>
      <c r="O31" s="852"/>
      <c r="P31" s="853"/>
      <c r="Q31" s="841"/>
      <c r="R31" s="841"/>
      <c r="S31" s="841"/>
      <c r="T31" s="835"/>
      <c r="U31" s="469"/>
      <c r="V31" s="469"/>
      <c r="W31" s="469"/>
    </row>
    <row r="32" spans="1:25" s="32" customFormat="1" ht="30" customHeight="1" thickBot="1" x14ac:dyDescent="0.2">
      <c r="A32" s="30"/>
      <c r="B32" s="708"/>
      <c r="C32" s="829"/>
      <c r="D32" s="830"/>
      <c r="E32" s="831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3"/>
      <c r="Q32" s="717">
        <f>SUM(E32:P32)</f>
        <v>0</v>
      </c>
      <c r="R32" s="718"/>
      <c r="S32" s="719"/>
      <c r="T32" s="825"/>
      <c r="U32" s="826"/>
      <c r="V32" s="826"/>
      <c r="W32" s="826"/>
    </row>
    <row r="33" spans="1:27" s="32" customFormat="1" ht="30" customHeight="1" x14ac:dyDescent="0.15">
      <c r="A33" s="30"/>
      <c r="B33" s="133"/>
      <c r="C33" s="133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827" t="s">
        <v>20</v>
      </c>
      <c r="Q33" s="787">
        <f>SUM(Q14,Q20,Q26,Q32)</f>
        <v>8220</v>
      </c>
      <c r="R33" s="788"/>
      <c r="S33" s="789"/>
      <c r="T33" s="134"/>
      <c r="U33" s="134"/>
      <c r="V33" s="134"/>
      <c r="W33" s="134"/>
    </row>
    <row r="34" spans="1:27" s="32" customFormat="1" ht="30" customHeight="1" thickBot="1" x14ac:dyDescent="0.2">
      <c r="A34" s="30"/>
      <c r="B34" s="133"/>
      <c r="C34" s="133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828"/>
      <c r="Q34" s="790"/>
      <c r="R34" s="791"/>
      <c r="S34" s="792"/>
      <c r="T34" s="134"/>
      <c r="U34" s="134"/>
      <c r="V34" s="134"/>
      <c r="W34" s="134"/>
    </row>
    <row r="35" spans="1:27" s="32" customFormat="1" ht="30" customHeight="1" x14ac:dyDescent="0.15">
      <c r="A35" s="30"/>
      <c r="B35" s="133"/>
      <c r="C35" s="133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56"/>
      <c r="Q35" s="157"/>
      <c r="R35" s="157"/>
      <c r="S35" s="157"/>
      <c r="T35" s="134"/>
      <c r="U35" s="134"/>
      <c r="V35" s="134"/>
      <c r="W35" s="134"/>
    </row>
    <row r="36" spans="1:27" s="32" customFormat="1" ht="30" customHeight="1" thickBot="1" x14ac:dyDescent="0.2">
      <c r="A36" s="30"/>
      <c r="B36" s="133"/>
      <c r="C36" s="133"/>
      <c r="D36" s="133"/>
      <c r="E36" s="134"/>
      <c r="F36" s="134"/>
      <c r="G36" s="134"/>
      <c r="H36" s="134"/>
      <c r="I36" s="134"/>
      <c r="J36" s="134"/>
      <c r="K36" s="134"/>
      <c r="L36" s="457" t="s">
        <v>149</v>
      </c>
      <c r="M36" s="458"/>
      <c r="N36" s="458"/>
      <c r="O36" s="458"/>
      <c r="P36" s="458"/>
      <c r="Q36" s="458"/>
      <c r="R36" s="458"/>
      <c r="S36" s="458"/>
      <c r="T36" s="134"/>
      <c r="U36" s="134"/>
      <c r="V36" s="134"/>
      <c r="W36" s="134"/>
    </row>
    <row r="37" spans="1:27" s="32" customFormat="1" ht="30" customHeight="1" thickBot="1" x14ac:dyDescent="0.2">
      <c r="A37" s="20"/>
      <c r="B37" s="137" t="s">
        <v>128</v>
      </c>
      <c r="C37" s="137"/>
      <c r="D37" s="137"/>
      <c r="E37" s="138"/>
      <c r="F37" s="139"/>
      <c r="G37" s="139"/>
      <c r="H37" s="139"/>
      <c r="I37" s="140"/>
      <c r="J37" s="134"/>
      <c r="K37" s="134"/>
      <c r="L37" s="808"/>
      <c r="M37" s="809"/>
      <c r="N37" s="809"/>
      <c r="O37" s="809"/>
      <c r="P37" s="809"/>
      <c r="Q37" s="809"/>
      <c r="R37" s="809"/>
      <c r="S37" s="810"/>
      <c r="T37" s="134"/>
      <c r="U37" s="134"/>
      <c r="V37" s="134"/>
      <c r="W37" s="134"/>
    </row>
    <row r="38" spans="1:27" s="32" customFormat="1" ht="30" customHeight="1" thickBot="1" x14ac:dyDescent="0.2">
      <c r="A38" s="40"/>
      <c r="B38" s="782" t="s">
        <v>34</v>
      </c>
      <c r="C38" s="783"/>
      <c r="D38" s="784"/>
      <c r="E38" s="782" t="s">
        <v>29</v>
      </c>
      <c r="F38" s="783"/>
      <c r="G38" s="783"/>
      <c r="H38" s="784"/>
      <c r="I38" s="134"/>
      <c r="J38" s="134"/>
      <c r="K38" s="134"/>
      <c r="L38" s="811"/>
      <c r="M38" s="812"/>
      <c r="N38" s="812"/>
      <c r="O38" s="812"/>
      <c r="P38" s="812"/>
      <c r="Q38" s="812"/>
      <c r="R38" s="812"/>
      <c r="S38" s="813"/>
      <c r="T38" s="134"/>
      <c r="U38" s="134"/>
      <c r="V38" s="134"/>
      <c r="W38" s="134"/>
    </row>
    <row r="39" spans="1:27" s="24" customFormat="1" ht="30" customHeight="1" thickBot="1" x14ac:dyDescent="0.2">
      <c r="A39" s="13"/>
      <c r="B39" s="802">
        <v>2</v>
      </c>
      <c r="C39" s="803"/>
      <c r="D39" s="804"/>
      <c r="E39" s="817">
        <v>7120</v>
      </c>
      <c r="F39" s="818"/>
      <c r="G39" s="818"/>
      <c r="H39" s="819"/>
      <c r="I39" s="13"/>
      <c r="J39" s="13"/>
      <c r="K39" s="13"/>
      <c r="L39" s="814"/>
      <c r="M39" s="815"/>
      <c r="N39" s="815"/>
      <c r="O39" s="815"/>
      <c r="P39" s="815"/>
      <c r="Q39" s="815"/>
      <c r="R39" s="815"/>
      <c r="S39" s="816"/>
      <c r="T39" s="141"/>
      <c r="U39" s="141"/>
      <c r="V39" s="141"/>
      <c r="W39" s="141"/>
      <c r="X39" s="121"/>
      <c r="Y39" s="121"/>
      <c r="AA39" s="142"/>
    </row>
    <row r="40" spans="1:27" s="24" customFormat="1" ht="19.5" customHeight="1" x14ac:dyDescent="0.15">
      <c r="A40" s="13"/>
      <c r="B40" s="143"/>
      <c r="C40" s="143"/>
      <c r="D40" s="143"/>
      <c r="E40" s="144"/>
      <c r="F40" s="144"/>
      <c r="G40" s="144"/>
      <c r="H40" s="14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5"/>
      <c r="T40" s="141"/>
      <c r="U40" s="141"/>
      <c r="V40" s="141"/>
      <c r="W40" s="141"/>
      <c r="X40" s="121"/>
      <c r="Y40" s="121"/>
      <c r="AA40" s="142"/>
    </row>
    <row r="41" spans="1:27" s="24" customFormat="1" ht="30" customHeight="1" x14ac:dyDescent="0.15">
      <c r="A41" s="13"/>
      <c r="B41" s="146" t="s">
        <v>126</v>
      </c>
      <c r="C41" s="143"/>
      <c r="D41" s="143"/>
      <c r="E41" s="144"/>
      <c r="F41" s="144"/>
      <c r="G41" s="144"/>
      <c r="H41" s="14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5"/>
      <c r="T41" s="141"/>
      <c r="U41" s="141"/>
      <c r="V41" s="141"/>
      <c r="W41" s="141"/>
      <c r="X41" s="121"/>
      <c r="Y41" s="121"/>
      <c r="AA41" s="142"/>
    </row>
    <row r="42" spans="1:27" s="123" customFormat="1" ht="21" x14ac:dyDescent="0.15">
      <c r="A42" s="147"/>
      <c r="B42" s="147" t="s">
        <v>107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8"/>
      <c r="R42" s="147"/>
      <c r="S42" s="147"/>
      <c r="T42" s="147"/>
      <c r="U42" s="147"/>
      <c r="V42" s="147"/>
      <c r="W42" s="147"/>
    </row>
    <row r="43" spans="1:27" s="123" customFormat="1" ht="21" x14ac:dyDescent="0.15">
      <c r="B43" s="123" t="s">
        <v>94</v>
      </c>
      <c r="O43" s="149"/>
      <c r="P43" s="149"/>
      <c r="Q43" s="149"/>
      <c r="R43" s="149"/>
      <c r="S43" s="150"/>
      <c r="V43" s="147"/>
      <c r="W43" s="147"/>
      <c r="X43" s="147"/>
      <c r="Y43" s="147"/>
    </row>
    <row r="44" spans="1:27" s="123" customFormat="1" ht="21" x14ac:dyDescent="0.15">
      <c r="A44" s="147"/>
      <c r="B44" s="147" t="s">
        <v>95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8"/>
      <c r="R44" s="147"/>
      <c r="S44" s="147"/>
      <c r="T44" s="147"/>
      <c r="U44" s="147"/>
      <c r="V44" s="147"/>
      <c r="W44" s="147"/>
    </row>
    <row r="45" spans="1:27" s="123" customFormat="1" ht="21" x14ac:dyDescent="0.15">
      <c r="A45" s="150"/>
      <c r="B45" s="151" t="s">
        <v>122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</row>
    <row r="46" spans="1:27" ht="19.5" x14ac:dyDescent="0.15">
      <c r="B46" s="24"/>
      <c r="H46" s="820"/>
      <c r="I46" s="821"/>
      <c r="J46" s="821"/>
      <c r="K46" s="822"/>
      <c r="L46" s="823"/>
      <c r="M46" s="824"/>
      <c r="O46" s="158"/>
      <c r="P46" s="158"/>
      <c r="Q46" s="158"/>
      <c r="R46" s="158"/>
      <c r="S46" s="76"/>
      <c r="V46" s="159"/>
      <c r="W46" s="159"/>
      <c r="X46" s="159"/>
      <c r="Y46" s="159"/>
    </row>
    <row r="50" spans="26:29" ht="19.5" x14ac:dyDescent="0.15">
      <c r="Z50" s="24"/>
      <c r="AA50" s="24"/>
      <c r="AB50" s="24"/>
      <c r="AC50" s="24"/>
    </row>
  </sheetData>
  <sheetProtection formatCells="0" formatColumns="0" formatRows="0" insertColumns="0" insertRows="0" insertHyperlinks="0" deleteColumns="0" deleteRows="0" sort="0" autoFilter="0" pivotTables="0"/>
  <mergeCells count="134">
    <mergeCell ref="C17:D17"/>
    <mergeCell ref="T17:U17"/>
    <mergeCell ref="V19:W19"/>
    <mergeCell ref="C22:D22"/>
    <mergeCell ref="T19:U19"/>
    <mergeCell ref="V23:W23"/>
    <mergeCell ref="C24:D24"/>
    <mergeCell ref="T24:U24"/>
    <mergeCell ref="V24:W24"/>
    <mergeCell ref="T22:U22"/>
    <mergeCell ref="V22:W22"/>
    <mergeCell ref="C23:D23"/>
    <mergeCell ref="T23:U23"/>
    <mergeCell ref="B20:D20"/>
    <mergeCell ref="E20:J20"/>
    <mergeCell ref="K20:P20"/>
    <mergeCell ref="Q20:S20"/>
    <mergeCell ref="T20:U20"/>
    <mergeCell ref="V20:W20"/>
    <mergeCell ref="B22:B25"/>
    <mergeCell ref="E22:J22"/>
    <mergeCell ref="K22:P22"/>
    <mergeCell ref="Q22:S25"/>
    <mergeCell ref="E23:J23"/>
    <mergeCell ref="T11:U11"/>
    <mergeCell ref="V11:W11"/>
    <mergeCell ref="C12:D12"/>
    <mergeCell ref="T12:U12"/>
    <mergeCell ref="V12:W12"/>
    <mergeCell ref="C10:D10"/>
    <mergeCell ref="T10:U10"/>
    <mergeCell ref="V10:W10"/>
    <mergeCell ref="V13:W13"/>
    <mergeCell ref="T13:U13"/>
    <mergeCell ref="C11:D11"/>
    <mergeCell ref="B10:B13"/>
    <mergeCell ref="E10:J10"/>
    <mergeCell ref="K10:P10"/>
    <mergeCell ref="Q10:S13"/>
    <mergeCell ref="E11:J11"/>
    <mergeCell ref="K11:P11"/>
    <mergeCell ref="E12:J12"/>
    <mergeCell ref="K12:P12"/>
    <mergeCell ref="C13:D13"/>
    <mergeCell ref="E13:J13"/>
    <mergeCell ref="K13:P13"/>
    <mergeCell ref="Q1:S1"/>
    <mergeCell ref="H4:I4"/>
    <mergeCell ref="J4:M4"/>
    <mergeCell ref="H5:I5"/>
    <mergeCell ref="J5:M5"/>
    <mergeCell ref="P4:S4"/>
    <mergeCell ref="P5:S5"/>
    <mergeCell ref="N4:O4"/>
    <mergeCell ref="N5:N6"/>
    <mergeCell ref="H6:I6"/>
    <mergeCell ref="J6:M6"/>
    <mergeCell ref="P6:S6"/>
    <mergeCell ref="B14:D14"/>
    <mergeCell ref="E14:J14"/>
    <mergeCell ref="K14:P14"/>
    <mergeCell ref="Q14:S14"/>
    <mergeCell ref="T14:U14"/>
    <mergeCell ref="V14:W14"/>
    <mergeCell ref="B16:B19"/>
    <mergeCell ref="E16:J16"/>
    <mergeCell ref="K16:P16"/>
    <mergeCell ref="Q16:S19"/>
    <mergeCell ref="E17:J17"/>
    <mergeCell ref="K17:P17"/>
    <mergeCell ref="E18:J18"/>
    <mergeCell ref="K18:P18"/>
    <mergeCell ref="C19:D19"/>
    <mergeCell ref="E19:J19"/>
    <mergeCell ref="K19:P19"/>
    <mergeCell ref="C16:D16"/>
    <mergeCell ref="V17:W17"/>
    <mergeCell ref="C18:D18"/>
    <mergeCell ref="T18:U18"/>
    <mergeCell ref="V18:W18"/>
    <mergeCell ref="T16:U16"/>
    <mergeCell ref="V16:W16"/>
    <mergeCell ref="K23:P23"/>
    <mergeCell ref="E24:J24"/>
    <mergeCell ref="K24:P24"/>
    <mergeCell ref="C25:D25"/>
    <mergeCell ref="E25:J25"/>
    <mergeCell ref="K25:P25"/>
    <mergeCell ref="V25:W25"/>
    <mergeCell ref="T25:U25"/>
    <mergeCell ref="T26:U26"/>
    <mergeCell ref="V26:W26"/>
    <mergeCell ref="B26:D26"/>
    <mergeCell ref="E26:J26"/>
    <mergeCell ref="K26:P26"/>
    <mergeCell ref="Q26:S26"/>
    <mergeCell ref="B28:B31"/>
    <mergeCell ref="E28:J28"/>
    <mergeCell ref="K28:P28"/>
    <mergeCell ref="Q28:S31"/>
    <mergeCell ref="E29:J29"/>
    <mergeCell ref="K29:P29"/>
    <mergeCell ref="E30:J30"/>
    <mergeCell ref="K30:P30"/>
    <mergeCell ref="C31:D31"/>
    <mergeCell ref="E31:J31"/>
    <mergeCell ref="K31:P31"/>
    <mergeCell ref="C28:D28"/>
    <mergeCell ref="V29:W29"/>
    <mergeCell ref="C30:D30"/>
    <mergeCell ref="T30:U30"/>
    <mergeCell ref="V30:W30"/>
    <mergeCell ref="T28:U28"/>
    <mergeCell ref="V28:W28"/>
    <mergeCell ref="C29:D29"/>
    <mergeCell ref="T29:U29"/>
    <mergeCell ref="V31:W31"/>
    <mergeCell ref="T31:U31"/>
    <mergeCell ref="Q33:S34"/>
    <mergeCell ref="L36:S36"/>
    <mergeCell ref="L37:S39"/>
    <mergeCell ref="B39:D39"/>
    <mergeCell ref="E39:H39"/>
    <mergeCell ref="H46:K46"/>
    <mergeCell ref="L46:M46"/>
    <mergeCell ref="T32:U32"/>
    <mergeCell ref="V32:W32"/>
    <mergeCell ref="P33:P34"/>
    <mergeCell ref="E38:H38"/>
    <mergeCell ref="B38:D38"/>
    <mergeCell ref="B32:D32"/>
    <mergeCell ref="E32:J32"/>
    <mergeCell ref="K32:P32"/>
    <mergeCell ref="Q32:S32"/>
  </mergeCells>
  <phoneticPr fontId="2"/>
  <dataValidations disablePrompts="1" count="3">
    <dataValidation imeMode="on" allowBlank="1" showInputMessage="1" showErrorMessage="1" sqref="P4:S6 B20:D20 J5:M5" xr:uid="{597524C1-FC11-4E15-B3F0-0ABD0DF3C370}"/>
    <dataValidation imeMode="hiragana" allowBlank="1" showInputMessage="1" showErrorMessage="1" sqref="B32:D32 B26:D26 B14:D14" xr:uid="{3DE50475-3977-40C6-9B63-6E790F6172F4}"/>
    <dataValidation imeMode="disabled" allowBlank="1" showInputMessage="1" showErrorMessage="1" sqref="E39:E41 B39:B40" xr:uid="{68A4BC0A-1AB7-419C-869B-958B75AE45FF}"/>
  </dataValidations>
  <pageMargins left="0.98425196850393704" right="0.39370078740157483" top="0.74803149606299213" bottom="0.74803149606299213" header="0.31496062992125984" footer="0.31496062992125984"/>
  <pageSetup paperSize="9" scale="62" orientation="portrait" cellComments="asDisplayed" r:id="rId1"/>
  <colBreaks count="1" manualBreakCount="1">
    <brk id="19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U61"/>
  <sheetViews>
    <sheetView tabSelected="1" view="pageBreakPreview" zoomScale="70" zoomScaleNormal="70" zoomScaleSheetLayoutView="70" workbookViewId="0">
      <selection activeCell="K1" sqref="K1"/>
    </sheetView>
  </sheetViews>
  <sheetFormatPr defaultRowHeight="15.75" x14ac:dyDescent="0.15"/>
  <cols>
    <col min="1" max="1" width="2.625" style="19" customWidth="1"/>
    <col min="2" max="19" width="8.125" style="19" customWidth="1"/>
    <col min="20" max="20" width="5.875" style="19" customWidth="1"/>
    <col min="21" max="21" width="7.5" style="19" customWidth="1"/>
    <col min="22" max="22" width="5.25" style="19" customWidth="1"/>
    <col min="23" max="23" width="7.375" style="19" customWidth="1"/>
    <col min="24" max="16384" width="9" style="19"/>
  </cols>
  <sheetData>
    <row r="1" spans="1:26" s="3" customFormat="1" ht="33" x14ac:dyDescent="0.15">
      <c r="A1" s="1"/>
      <c r="B1" s="2"/>
      <c r="C1" s="1"/>
      <c r="D1" s="1"/>
      <c r="E1" s="1"/>
      <c r="F1" s="1"/>
      <c r="G1" s="1"/>
      <c r="H1" s="1"/>
      <c r="J1" s="2" t="s">
        <v>140</v>
      </c>
      <c r="K1" s="196"/>
      <c r="L1" s="1" t="s">
        <v>146</v>
      </c>
      <c r="M1" s="1"/>
      <c r="N1" s="1"/>
      <c r="O1" s="1"/>
      <c r="P1" s="1"/>
      <c r="Q1" s="1"/>
      <c r="R1" s="1"/>
      <c r="S1" s="1"/>
      <c r="T1" s="1"/>
    </row>
    <row r="2" spans="1:26" s="3" customFormat="1" ht="23.1" customHeight="1" x14ac:dyDescent="0.15">
      <c r="A2" s="1"/>
      <c r="B2" s="2"/>
      <c r="C2" s="1"/>
      <c r="D2" s="1"/>
      <c r="E2" s="1"/>
      <c r="F2" s="1"/>
      <c r="G2" s="1"/>
      <c r="H2" s="1"/>
      <c r="I2" s="2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s="3" customFormat="1" ht="23.1" customHeight="1" x14ac:dyDescent="0.15">
      <c r="A3" s="183"/>
      <c r="B3" s="7"/>
      <c r="C3" s="8"/>
      <c r="D3" s="8"/>
      <c r="E3" s="9"/>
      <c r="F3" s="9"/>
      <c r="G3" s="9"/>
      <c r="H3" s="888" t="s">
        <v>22</v>
      </c>
      <c r="I3" s="889"/>
      <c r="J3" s="226"/>
      <c r="K3" s="226"/>
      <c r="L3" s="226"/>
      <c r="M3" s="226"/>
      <c r="N3" s="890" t="s">
        <v>23</v>
      </c>
      <c r="O3" s="891"/>
      <c r="P3" s="226"/>
      <c r="Q3" s="226"/>
      <c r="R3" s="226"/>
      <c r="S3" s="226"/>
    </row>
    <row r="4" spans="1:26" s="3" customFormat="1" ht="23.1" customHeight="1" x14ac:dyDescent="0.15">
      <c r="A4" s="9"/>
      <c r="B4" s="9"/>
      <c r="C4" s="9"/>
      <c r="D4" s="10"/>
      <c r="E4" s="10"/>
      <c r="F4" s="10"/>
      <c r="G4" s="10"/>
      <c r="H4" s="888" t="s">
        <v>24</v>
      </c>
      <c r="I4" s="889"/>
      <c r="J4" s="226"/>
      <c r="K4" s="226"/>
      <c r="L4" s="226"/>
      <c r="M4" s="226"/>
      <c r="N4" s="892" t="s">
        <v>37</v>
      </c>
      <c r="O4" s="177" t="s">
        <v>38</v>
      </c>
      <c r="P4" s="226"/>
      <c r="Q4" s="226"/>
      <c r="R4" s="226"/>
      <c r="S4" s="226"/>
    </row>
    <row r="5" spans="1:26" s="3" customFormat="1" ht="23.1" customHeight="1" x14ac:dyDescent="0.15">
      <c r="A5" s="9"/>
      <c r="B5" s="9"/>
      <c r="C5" s="9"/>
      <c r="D5" s="9"/>
      <c r="E5" s="9"/>
      <c r="F5" s="9"/>
      <c r="G5" s="9"/>
      <c r="H5" s="888" t="s">
        <v>89</v>
      </c>
      <c r="I5" s="889"/>
      <c r="J5" s="226"/>
      <c r="K5" s="226"/>
      <c r="L5" s="226"/>
      <c r="M5" s="226"/>
      <c r="N5" s="893"/>
      <c r="O5" s="181" t="s">
        <v>21</v>
      </c>
      <c r="P5" s="226"/>
      <c r="Q5" s="226"/>
      <c r="R5" s="226"/>
      <c r="S5" s="226"/>
    </row>
    <row r="6" spans="1:26" ht="23.1" customHeight="1" x14ac:dyDescent="0.15">
      <c r="A6" s="13"/>
      <c r="B6" s="8"/>
      <c r="C6" s="8"/>
      <c r="D6" s="14"/>
      <c r="E6" s="14"/>
      <c r="F6" s="14"/>
      <c r="G6" s="14"/>
      <c r="H6" s="14"/>
      <c r="I6" s="14"/>
      <c r="J6" s="14"/>
      <c r="K6" s="14"/>
      <c r="L6" s="14"/>
      <c r="M6" s="15"/>
      <c r="N6" s="14"/>
      <c r="O6" s="14"/>
      <c r="P6" s="16"/>
      <c r="Q6" s="16"/>
      <c r="R6" s="17"/>
      <c r="S6" s="17"/>
      <c r="T6" s="18"/>
      <c r="U6" s="18"/>
      <c r="V6" s="41"/>
      <c r="W6" s="197"/>
      <c r="X6" s="198"/>
      <c r="Y6" s="198"/>
      <c r="Z6" s="198"/>
    </row>
    <row r="7" spans="1:26" s="24" customFormat="1" ht="23.1" customHeight="1" thickBot="1" x14ac:dyDescent="0.2">
      <c r="A7" s="20" t="s">
        <v>135</v>
      </c>
      <c r="B7" s="21"/>
      <c r="C7" s="22"/>
      <c r="D7" s="23"/>
      <c r="E7" s="23"/>
      <c r="F7" s="23"/>
      <c r="G7" s="23"/>
      <c r="H7" s="23"/>
      <c r="I7" s="23"/>
      <c r="J7" s="9"/>
      <c r="K7" s="22"/>
      <c r="L7" s="22"/>
      <c r="M7" s="22"/>
      <c r="N7" s="22"/>
      <c r="O7" s="22"/>
      <c r="P7" s="9"/>
      <c r="Q7" s="22"/>
      <c r="R7" s="22"/>
      <c r="S7" s="22"/>
      <c r="T7" s="22"/>
      <c r="U7" s="22"/>
      <c r="V7" s="121"/>
      <c r="W7" s="121"/>
    </row>
    <row r="8" spans="1:26" ht="23.1" customHeight="1" x14ac:dyDescent="0.15">
      <c r="A8" s="13"/>
      <c r="B8" s="244" t="s">
        <v>97</v>
      </c>
      <c r="C8" s="25" t="s">
        <v>4</v>
      </c>
      <c r="D8" s="205" t="s">
        <v>5</v>
      </c>
      <c r="E8" s="206"/>
      <c r="F8" s="205" t="s">
        <v>6</v>
      </c>
      <c r="G8" s="206"/>
      <c r="H8" s="205" t="s">
        <v>7</v>
      </c>
      <c r="I8" s="247"/>
      <c r="J8" s="205" t="s">
        <v>8</v>
      </c>
      <c r="K8" s="206"/>
      <c r="L8" s="205" t="s">
        <v>12</v>
      </c>
      <c r="M8" s="206"/>
      <c r="N8" s="205" t="s">
        <v>13</v>
      </c>
      <c r="O8" s="206"/>
      <c r="P8" s="894" t="s">
        <v>19</v>
      </c>
      <c r="Q8" s="895"/>
      <c r="R8" s="205" t="s">
        <v>101</v>
      </c>
      <c r="S8" s="207"/>
      <c r="T8" s="26"/>
      <c r="U8" s="14"/>
      <c r="V8" s="76"/>
    </row>
    <row r="9" spans="1:26" ht="23.1" customHeight="1" x14ac:dyDescent="0.15">
      <c r="A9" s="13"/>
      <c r="B9" s="245"/>
      <c r="C9" s="27" t="s">
        <v>0</v>
      </c>
      <c r="D9" s="234">
        <v>44656</v>
      </c>
      <c r="E9" s="235"/>
      <c r="F9" s="208">
        <v>44693</v>
      </c>
      <c r="G9" s="209"/>
      <c r="H9" s="208">
        <v>44721</v>
      </c>
      <c r="I9" s="236"/>
      <c r="J9" s="208">
        <v>44735</v>
      </c>
      <c r="K9" s="209"/>
      <c r="L9" s="208">
        <v>44797</v>
      </c>
      <c r="M9" s="209"/>
      <c r="N9" s="208">
        <v>44812</v>
      </c>
      <c r="O9" s="209"/>
      <c r="P9" s="896">
        <v>44945</v>
      </c>
      <c r="Q9" s="897"/>
      <c r="R9" s="208">
        <v>44952</v>
      </c>
      <c r="S9" s="210"/>
      <c r="T9" s="28"/>
      <c r="U9" s="199"/>
    </row>
    <row r="10" spans="1:26" ht="23.1" customHeight="1" x14ac:dyDescent="0.15">
      <c r="A10" s="13"/>
      <c r="B10" s="245"/>
      <c r="C10" s="27" t="s">
        <v>10</v>
      </c>
      <c r="D10" s="211" t="s">
        <v>1</v>
      </c>
      <c r="E10" s="898"/>
      <c r="F10" s="211" t="s">
        <v>1</v>
      </c>
      <c r="G10" s="898"/>
      <c r="H10" s="211" t="s">
        <v>1</v>
      </c>
      <c r="I10" s="898"/>
      <c r="J10" s="217" t="s">
        <v>143</v>
      </c>
      <c r="K10" s="899"/>
      <c r="L10" s="211" t="s">
        <v>1</v>
      </c>
      <c r="M10" s="898"/>
      <c r="N10" s="217" t="s">
        <v>143</v>
      </c>
      <c r="O10" s="899"/>
      <c r="P10" s="211" t="s">
        <v>1</v>
      </c>
      <c r="Q10" s="898"/>
      <c r="R10" s="211" t="s">
        <v>1</v>
      </c>
      <c r="S10" s="900"/>
      <c r="T10" s="26"/>
      <c r="U10" s="14"/>
    </row>
    <row r="11" spans="1:26" ht="23.1" customHeight="1" thickBot="1" x14ac:dyDescent="0.2">
      <c r="A11" s="13"/>
      <c r="B11" s="246"/>
      <c r="C11" s="29" t="s">
        <v>2</v>
      </c>
      <c r="D11" s="203" t="s">
        <v>25</v>
      </c>
      <c r="E11" s="230"/>
      <c r="F11" s="203" t="s">
        <v>25</v>
      </c>
      <c r="G11" s="230"/>
      <c r="H11" s="203" t="s">
        <v>25</v>
      </c>
      <c r="I11" s="231"/>
      <c r="J11" s="203"/>
      <c r="K11" s="230"/>
      <c r="L11" s="203" t="s">
        <v>25</v>
      </c>
      <c r="M11" s="230"/>
      <c r="N11" s="203"/>
      <c r="O11" s="230"/>
      <c r="P11" s="903" t="s">
        <v>25</v>
      </c>
      <c r="Q11" s="904"/>
      <c r="R11" s="203" t="s">
        <v>25</v>
      </c>
      <c r="S11" s="204"/>
      <c r="T11" s="26"/>
      <c r="U11" s="14"/>
    </row>
    <row r="12" spans="1:26" s="32" customFormat="1" ht="23.1" customHeight="1" x14ac:dyDescent="0.15">
      <c r="A12" s="30"/>
      <c r="B12" s="905"/>
      <c r="C12" s="906"/>
      <c r="D12" s="907"/>
      <c r="E12" s="908"/>
      <c r="F12" s="907"/>
      <c r="G12" s="908"/>
      <c r="H12" s="907"/>
      <c r="I12" s="909"/>
      <c r="J12" s="910"/>
      <c r="K12" s="911"/>
      <c r="L12" s="912"/>
      <c r="M12" s="913"/>
      <c r="N12" s="910"/>
      <c r="O12" s="911"/>
      <c r="P12" s="914"/>
      <c r="Q12" s="914"/>
      <c r="R12" s="914"/>
      <c r="S12" s="915"/>
      <c r="T12" s="31"/>
      <c r="U12" s="200"/>
      <c r="V12" s="88"/>
    </row>
    <row r="13" spans="1:26" s="32" customFormat="1" ht="23.1" customHeight="1" x14ac:dyDescent="0.15">
      <c r="A13" s="30"/>
      <c r="B13" s="918"/>
      <c r="C13" s="919"/>
      <c r="D13" s="920"/>
      <c r="E13" s="921"/>
      <c r="F13" s="920"/>
      <c r="G13" s="921"/>
      <c r="H13" s="920"/>
      <c r="I13" s="922"/>
      <c r="J13" s="923"/>
      <c r="K13" s="924"/>
      <c r="L13" s="920"/>
      <c r="M13" s="921"/>
      <c r="N13" s="923"/>
      <c r="O13" s="924"/>
      <c r="P13" s="901"/>
      <c r="Q13" s="901"/>
      <c r="R13" s="901"/>
      <c r="S13" s="902"/>
      <c r="T13" s="31"/>
      <c r="U13" s="200"/>
    </row>
    <row r="14" spans="1:26" s="32" customFormat="1" ht="23.1" customHeight="1" x14ac:dyDescent="0.15">
      <c r="A14" s="30"/>
      <c r="B14" s="918"/>
      <c r="C14" s="919"/>
      <c r="D14" s="920"/>
      <c r="E14" s="921"/>
      <c r="F14" s="920"/>
      <c r="G14" s="921"/>
      <c r="H14" s="920"/>
      <c r="I14" s="922"/>
      <c r="J14" s="923"/>
      <c r="K14" s="924"/>
      <c r="L14" s="920"/>
      <c r="M14" s="921"/>
      <c r="N14" s="923"/>
      <c r="O14" s="924"/>
      <c r="P14" s="901"/>
      <c r="Q14" s="901"/>
      <c r="R14" s="901"/>
      <c r="S14" s="902"/>
      <c r="T14" s="31"/>
      <c r="U14" s="200"/>
    </row>
    <row r="15" spans="1:26" s="32" customFormat="1" ht="23.1" customHeight="1" thickBot="1" x14ac:dyDescent="0.2">
      <c r="A15" s="30"/>
      <c r="B15" s="965"/>
      <c r="C15" s="966"/>
      <c r="D15" s="967"/>
      <c r="E15" s="968"/>
      <c r="F15" s="967"/>
      <c r="G15" s="968"/>
      <c r="H15" s="967"/>
      <c r="I15" s="969"/>
      <c r="J15" s="916"/>
      <c r="K15" s="917"/>
      <c r="L15" s="967"/>
      <c r="M15" s="968"/>
      <c r="N15" s="916"/>
      <c r="O15" s="917"/>
      <c r="P15" s="962"/>
      <c r="Q15" s="962"/>
      <c r="R15" s="962"/>
      <c r="S15" s="963"/>
      <c r="T15" s="31"/>
      <c r="U15" s="200"/>
    </row>
    <row r="16" spans="1:26" s="32" customFormat="1" ht="23.1" customHeight="1" thickBot="1" x14ac:dyDescent="0.2">
      <c r="A16" s="30"/>
      <c r="B16" s="33"/>
      <c r="C16" s="33"/>
      <c r="D16" s="34"/>
      <c r="E16" s="34"/>
      <c r="F16" s="35"/>
      <c r="G16" s="35"/>
      <c r="H16" s="35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6"/>
      <c r="U16" s="36"/>
    </row>
    <row r="17" spans="1:255" ht="23.1" customHeight="1" x14ac:dyDescent="0.15">
      <c r="A17" s="13"/>
      <c r="B17" s="245" t="s">
        <v>96</v>
      </c>
      <c r="C17" s="37" t="s">
        <v>4</v>
      </c>
      <c r="D17" s="964" t="s">
        <v>84</v>
      </c>
      <c r="E17" s="964"/>
      <c r="F17" s="964" t="s">
        <v>48</v>
      </c>
      <c r="G17" s="964"/>
      <c r="H17" s="964" t="s">
        <v>48</v>
      </c>
      <c r="I17" s="970"/>
      <c r="J17" s="465" t="s">
        <v>44</v>
      </c>
      <c r="K17" s="466"/>
      <c r="L17" s="467"/>
      <c r="M17" s="474" t="s">
        <v>85</v>
      </c>
      <c r="N17" s="475"/>
      <c r="P17" s="496" t="s">
        <v>152</v>
      </c>
      <c r="Q17" s="497"/>
      <c r="R17" s="497"/>
      <c r="S17" s="498"/>
    </row>
    <row r="18" spans="1:255" ht="23.1" customHeight="1" x14ac:dyDescent="0.15">
      <c r="A18" s="13"/>
      <c r="B18" s="270"/>
      <c r="C18" s="38" t="s">
        <v>0</v>
      </c>
      <c r="D18" s="973" t="s">
        <v>18</v>
      </c>
      <c r="E18" s="973"/>
      <c r="F18" s="973" t="s">
        <v>18</v>
      </c>
      <c r="G18" s="973"/>
      <c r="H18" s="973" t="s">
        <v>18</v>
      </c>
      <c r="I18" s="974"/>
      <c r="J18" s="468"/>
      <c r="K18" s="469"/>
      <c r="L18" s="470"/>
      <c r="M18" s="469"/>
      <c r="N18" s="476"/>
      <c r="P18" s="499"/>
      <c r="Q18" s="500"/>
      <c r="R18" s="500"/>
      <c r="S18" s="501"/>
    </row>
    <row r="19" spans="1:255" ht="23.1" customHeight="1" x14ac:dyDescent="0.15">
      <c r="A19" s="13"/>
      <c r="B19" s="270"/>
      <c r="C19" s="38" t="s">
        <v>10</v>
      </c>
      <c r="D19" s="975" t="s">
        <v>15</v>
      </c>
      <c r="E19" s="975"/>
      <c r="F19" s="975" t="s">
        <v>15</v>
      </c>
      <c r="G19" s="975"/>
      <c r="H19" s="975" t="s">
        <v>15</v>
      </c>
      <c r="I19" s="976"/>
      <c r="J19" s="468"/>
      <c r="K19" s="469"/>
      <c r="L19" s="470"/>
      <c r="M19" s="469"/>
      <c r="N19" s="476"/>
      <c r="P19" s="499"/>
      <c r="Q19" s="500"/>
      <c r="R19" s="500"/>
      <c r="S19" s="501"/>
    </row>
    <row r="20" spans="1:255" ht="23.1" customHeight="1" thickBot="1" x14ac:dyDescent="0.2">
      <c r="A20" s="13"/>
      <c r="B20" s="271"/>
      <c r="C20" s="179" t="s">
        <v>2</v>
      </c>
      <c r="D20" s="977" t="s">
        <v>16</v>
      </c>
      <c r="E20" s="977"/>
      <c r="F20" s="977" t="s">
        <v>16</v>
      </c>
      <c r="G20" s="977"/>
      <c r="H20" s="977" t="s">
        <v>16</v>
      </c>
      <c r="I20" s="978"/>
      <c r="J20" s="471"/>
      <c r="K20" s="472"/>
      <c r="L20" s="473"/>
      <c r="M20" s="472"/>
      <c r="N20" s="477"/>
      <c r="P20" s="499"/>
      <c r="Q20" s="500"/>
      <c r="R20" s="500"/>
      <c r="S20" s="501"/>
    </row>
    <row r="21" spans="1:255" s="32" customFormat="1" ht="23.1" customHeight="1" x14ac:dyDescent="0.15">
      <c r="A21" s="30"/>
      <c r="B21" s="971">
        <f>B12</f>
        <v>0</v>
      </c>
      <c r="C21" s="972"/>
      <c r="D21" s="979"/>
      <c r="E21" s="979"/>
      <c r="F21" s="979"/>
      <c r="G21" s="979"/>
      <c r="H21" s="979"/>
      <c r="I21" s="980"/>
      <c r="J21" s="981"/>
      <c r="K21" s="982"/>
      <c r="L21" s="983"/>
      <c r="M21" s="932"/>
      <c r="N21" s="933"/>
      <c r="P21" s="499"/>
      <c r="Q21" s="500"/>
      <c r="R21" s="500"/>
      <c r="S21" s="501"/>
    </row>
    <row r="22" spans="1:255" s="32" customFormat="1" ht="23.1" customHeight="1" thickBot="1" x14ac:dyDescent="0.2">
      <c r="A22" s="30"/>
      <c r="B22" s="925">
        <f>B13</f>
        <v>0</v>
      </c>
      <c r="C22" s="926"/>
      <c r="D22" s="927"/>
      <c r="E22" s="927"/>
      <c r="F22" s="927"/>
      <c r="G22" s="927"/>
      <c r="H22" s="927"/>
      <c r="I22" s="928"/>
      <c r="J22" s="984"/>
      <c r="K22" s="985"/>
      <c r="L22" s="986"/>
      <c r="M22" s="932"/>
      <c r="N22" s="933"/>
      <c r="P22" s="502"/>
      <c r="Q22" s="503"/>
      <c r="R22" s="503"/>
      <c r="S22" s="504"/>
    </row>
    <row r="23" spans="1:255" s="32" customFormat="1" ht="23.1" customHeight="1" x14ac:dyDescent="0.15">
      <c r="A23" s="30"/>
      <c r="B23" s="925">
        <f>B14</f>
        <v>0</v>
      </c>
      <c r="C23" s="926"/>
      <c r="D23" s="927"/>
      <c r="E23" s="927"/>
      <c r="F23" s="927"/>
      <c r="G23" s="927"/>
      <c r="H23" s="927"/>
      <c r="I23" s="928"/>
      <c r="J23" s="929"/>
      <c r="K23" s="930"/>
      <c r="L23" s="931"/>
      <c r="M23" s="932"/>
      <c r="N23" s="933"/>
      <c r="P23" s="191"/>
      <c r="Q23" s="191"/>
      <c r="R23" s="191"/>
      <c r="S23" s="191"/>
    </row>
    <row r="24" spans="1:255" s="32" customFormat="1" ht="23.1" customHeight="1" thickBot="1" x14ac:dyDescent="0.2">
      <c r="A24" s="30"/>
      <c r="B24" s="934">
        <f>B15</f>
        <v>0</v>
      </c>
      <c r="C24" s="935"/>
      <c r="D24" s="936"/>
      <c r="E24" s="936"/>
      <c r="F24" s="936"/>
      <c r="G24" s="936"/>
      <c r="H24" s="936"/>
      <c r="I24" s="937"/>
      <c r="J24" s="938"/>
      <c r="K24" s="939"/>
      <c r="L24" s="940"/>
      <c r="M24" s="941"/>
      <c r="N24" s="942"/>
      <c r="P24" s="191"/>
      <c r="Q24" s="191"/>
      <c r="R24" s="191"/>
      <c r="S24" s="191"/>
    </row>
    <row r="25" spans="1:255" ht="23.1" customHeight="1" thickBot="1" x14ac:dyDescent="0.2">
      <c r="A25" s="13"/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T25" s="18"/>
    </row>
    <row r="26" spans="1:255" s="43" customFormat="1" ht="23.1" customHeight="1" thickBot="1" x14ac:dyDescent="0.2">
      <c r="A26" s="41" t="s">
        <v>87</v>
      </c>
      <c r="B26" s="303" t="s">
        <v>21</v>
      </c>
      <c r="C26" s="304"/>
      <c r="D26" s="305" t="s">
        <v>4</v>
      </c>
      <c r="E26" s="306"/>
      <c r="F26" s="306"/>
      <c r="G26" s="306"/>
      <c r="H26" s="307" t="s">
        <v>0</v>
      </c>
      <c r="I26" s="308"/>
      <c r="J26" s="309" t="s">
        <v>26</v>
      </c>
      <c r="K26" s="310"/>
      <c r="L26" s="311"/>
      <c r="M26" s="309" t="s">
        <v>27</v>
      </c>
      <c r="N26" s="312"/>
      <c r="O26" s="17"/>
      <c r="P26" s="14"/>
      <c r="Q26" s="14"/>
      <c r="R26" s="14"/>
      <c r="S26" s="42"/>
      <c r="T26" s="41"/>
      <c r="U26" s="41"/>
      <c r="V26" s="41"/>
      <c r="AB26" s="192"/>
      <c r="AC26" s="192"/>
      <c r="AD26" s="193"/>
      <c r="IU26" s="43" t="e">
        <f>SUM(#REF!)</f>
        <v>#REF!</v>
      </c>
    </row>
    <row r="27" spans="1:255" ht="23.1" customHeight="1" x14ac:dyDescent="0.15">
      <c r="A27" s="22"/>
      <c r="B27" s="987">
        <f>B12</f>
        <v>0</v>
      </c>
      <c r="C27" s="988"/>
      <c r="D27" s="989" t="s">
        <v>47</v>
      </c>
      <c r="E27" s="990"/>
      <c r="F27" s="990"/>
      <c r="G27" s="990"/>
      <c r="H27" s="331"/>
      <c r="I27" s="332"/>
      <c r="J27" s="989"/>
      <c r="K27" s="990"/>
      <c r="L27" s="991"/>
      <c r="M27" s="914"/>
      <c r="N27" s="915"/>
      <c r="O27" s="44"/>
      <c r="P27" s="45"/>
      <c r="Q27" s="45"/>
      <c r="R27" s="45"/>
      <c r="S27" s="46"/>
      <c r="T27" s="22"/>
      <c r="U27" s="121"/>
      <c r="V27" s="121"/>
      <c r="W27" s="121"/>
      <c r="AB27" s="192"/>
      <c r="AC27" s="192"/>
      <c r="AD27" s="76"/>
    </row>
    <row r="28" spans="1:255" s="47" customFormat="1" ht="23.1" customHeight="1" x14ac:dyDescent="0.15">
      <c r="A28" s="41" t="s">
        <v>87</v>
      </c>
      <c r="B28" s="925"/>
      <c r="C28" s="926"/>
      <c r="D28" s="992" t="s">
        <v>30</v>
      </c>
      <c r="E28" s="993"/>
      <c r="F28" s="993"/>
      <c r="G28" s="993"/>
      <c r="H28" s="994"/>
      <c r="I28" s="995"/>
      <c r="J28" s="361"/>
      <c r="K28" s="362"/>
      <c r="L28" s="363"/>
      <c r="M28" s="901"/>
      <c r="N28" s="902"/>
      <c r="O28" s="44"/>
      <c r="P28" s="183"/>
      <c r="Q28" s="183"/>
      <c r="R28" s="183"/>
      <c r="S28" s="42"/>
      <c r="T28" s="41"/>
      <c r="U28" s="194"/>
      <c r="V28" s="194"/>
      <c r="AB28" s="192"/>
      <c r="AC28" s="192"/>
      <c r="AD28" s="195"/>
    </row>
    <row r="29" spans="1:255" s="43" customFormat="1" ht="23.1" customHeight="1" x14ac:dyDescent="0.15">
      <c r="A29" s="41" t="s">
        <v>87</v>
      </c>
      <c r="B29" s="925">
        <f>B13</f>
        <v>0</v>
      </c>
      <c r="C29" s="926"/>
      <c r="D29" s="361" t="s">
        <v>47</v>
      </c>
      <c r="E29" s="362"/>
      <c r="F29" s="362"/>
      <c r="G29" s="362"/>
      <c r="H29" s="351"/>
      <c r="I29" s="352"/>
      <c r="J29" s="361"/>
      <c r="K29" s="362"/>
      <c r="L29" s="363"/>
      <c r="M29" s="901"/>
      <c r="N29" s="902"/>
      <c r="O29" s="48"/>
      <c r="P29" s="45"/>
      <c r="Q29" s="45"/>
      <c r="R29" s="45"/>
      <c r="S29" s="42"/>
      <c r="T29" s="41"/>
      <c r="U29" s="41"/>
      <c r="V29" s="41"/>
      <c r="IU29" s="43" t="e">
        <f>SUM(#REF!)</f>
        <v>#REF!</v>
      </c>
    </row>
    <row r="30" spans="1:255" s="47" customFormat="1" ht="23.1" customHeight="1" x14ac:dyDescent="0.15">
      <c r="A30" s="41" t="s">
        <v>87</v>
      </c>
      <c r="B30" s="925"/>
      <c r="C30" s="926"/>
      <c r="D30" s="992" t="s">
        <v>30</v>
      </c>
      <c r="E30" s="993"/>
      <c r="F30" s="993"/>
      <c r="G30" s="993"/>
      <c r="H30" s="351"/>
      <c r="I30" s="352"/>
      <c r="J30" s="361"/>
      <c r="K30" s="362"/>
      <c r="L30" s="363"/>
      <c r="M30" s="901"/>
      <c r="N30" s="902"/>
      <c r="O30" s="48"/>
      <c r="P30" s="183"/>
      <c r="Q30" s="183"/>
      <c r="R30" s="183"/>
      <c r="S30" s="42"/>
      <c r="T30" s="41"/>
      <c r="U30" s="194"/>
      <c r="V30" s="194"/>
      <c r="AB30" s="192"/>
      <c r="AC30" s="192"/>
      <c r="AD30" s="195"/>
    </row>
    <row r="31" spans="1:255" s="43" customFormat="1" ht="23.1" customHeight="1" x14ac:dyDescent="0.15">
      <c r="A31" s="41" t="s">
        <v>87</v>
      </c>
      <c r="B31" s="925">
        <f>B14</f>
        <v>0</v>
      </c>
      <c r="C31" s="926"/>
      <c r="D31" s="361" t="s">
        <v>47</v>
      </c>
      <c r="E31" s="362"/>
      <c r="F31" s="362"/>
      <c r="G31" s="362"/>
      <c r="H31" s="351"/>
      <c r="I31" s="352"/>
      <c r="J31" s="361"/>
      <c r="K31" s="362"/>
      <c r="L31" s="363"/>
      <c r="M31" s="901"/>
      <c r="N31" s="902"/>
      <c r="O31" s="48"/>
      <c r="P31" s="45"/>
      <c r="Q31" s="45"/>
      <c r="R31" s="45"/>
      <c r="S31" s="42"/>
      <c r="T31" s="41"/>
      <c r="U31" s="41"/>
      <c r="V31" s="41"/>
      <c r="IU31" s="43" t="e">
        <f>SUM(#REF!)</f>
        <v>#REF!</v>
      </c>
    </row>
    <row r="32" spans="1:255" s="43" customFormat="1" ht="23.1" customHeight="1" x14ac:dyDescent="0.15">
      <c r="B32" s="925"/>
      <c r="C32" s="926"/>
      <c r="D32" s="992" t="s">
        <v>30</v>
      </c>
      <c r="E32" s="993"/>
      <c r="F32" s="993"/>
      <c r="G32" s="993"/>
      <c r="H32" s="351"/>
      <c r="I32" s="352"/>
      <c r="J32" s="361"/>
      <c r="K32" s="362"/>
      <c r="L32" s="363"/>
      <c r="M32" s="901"/>
      <c r="N32" s="902"/>
      <c r="O32" s="48"/>
      <c r="P32" s="183"/>
      <c r="Q32" s="183"/>
      <c r="R32" s="183"/>
      <c r="S32" s="36"/>
      <c r="T32" s="41"/>
      <c r="U32" s="41"/>
      <c r="V32" s="41"/>
      <c r="IM32" s="43" t="e">
        <f>SUM(#REF!)</f>
        <v>#REF!</v>
      </c>
    </row>
    <row r="33" spans="1:255" s="43" customFormat="1" ht="23.1" customHeight="1" x14ac:dyDescent="0.15">
      <c r="A33" s="41" t="s">
        <v>87</v>
      </c>
      <c r="B33" s="925">
        <f>B15</f>
        <v>0</v>
      </c>
      <c r="C33" s="926"/>
      <c r="D33" s="361" t="s">
        <v>47</v>
      </c>
      <c r="E33" s="362"/>
      <c r="F33" s="362"/>
      <c r="G33" s="362"/>
      <c r="H33" s="351"/>
      <c r="I33" s="352"/>
      <c r="J33" s="361"/>
      <c r="K33" s="362"/>
      <c r="L33" s="363"/>
      <c r="M33" s="901"/>
      <c r="N33" s="902"/>
      <c r="O33" s="48"/>
      <c r="P33" s="45"/>
      <c r="Q33" s="45"/>
      <c r="R33" s="45"/>
      <c r="S33" s="42"/>
      <c r="T33" s="41"/>
      <c r="U33" s="41"/>
      <c r="V33" s="41"/>
      <c r="IU33" s="43" t="e">
        <f>SUM(#REF!)</f>
        <v>#REF!</v>
      </c>
    </row>
    <row r="34" spans="1:255" s="43" customFormat="1" ht="23.1" customHeight="1" thickBot="1" x14ac:dyDescent="0.2">
      <c r="B34" s="996"/>
      <c r="C34" s="997"/>
      <c r="D34" s="998" t="s">
        <v>30</v>
      </c>
      <c r="E34" s="999"/>
      <c r="F34" s="999"/>
      <c r="G34" s="999"/>
      <c r="H34" s="367"/>
      <c r="I34" s="368"/>
      <c r="J34" s="369"/>
      <c r="K34" s="370"/>
      <c r="L34" s="371"/>
      <c r="M34" s="1000"/>
      <c r="N34" s="1001"/>
      <c r="O34" s="48"/>
      <c r="P34" s="183"/>
      <c r="Q34" s="183"/>
      <c r="R34" s="183"/>
      <c r="S34" s="36"/>
      <c r="T34" s="41"/>
      <c r="U34" s="41"/>
      <c r="V34" s="41"/>
      <c r="IM34" s="43" t="e">
        <f>SUM(#REF!)</f>
        <v>#REF!</v>
      </c>
    </row>
    <row r="35" spans="1:255" ht="23.1" customHeight="1" x14ac:dyDescent="0.15">
      <c r="A35" s="13"/>
      <c r="B35" s="8"/>
      <c r="C35" s="8"/>
      <c r="D35" s="14"/>
      <c r="E35" s="14"/>
      <c r="F35" s="14"/>
      <c r="G35" s="14"/>
      <c r="H35" s="14"/>
      <c r="I35" s="14"/>
      <c r="J35" s="14"/>
      <c r="K35" s="14"/>
      <c r="L35" s="14"/>
      <c r="M35" s="14"/>
      <c r="T35" s="18"/>
    </row>
    <row r="36" spans="1:255" s="24" customFormat="1" ht="23.1" customHeight="1" thickBot="1" x14ac:dyDescent="0.2">
      <c r="A36" s="20" t="s">
        <v>136</v>
      </c>
      <c r="B36" s="39"/>
      <c r="C36" s="13"/>
      <c r="D36" s="13"/>
      <c r="E36" s="13"/>
      <c r="F36" s="8"/>
      <c r="G36" s="8"/>
      <c r="H36" s="13"/>
      <c r="I36" s="13"/>
      <c r="J36" s="52"/>
      <c r="K36" s="52"/>
      <c r="L36" s="185"/>
      <c r="M36" s="185"/>
      <c r="N36" s="185"/>
      <c r="O36" s="185"/>
      <c r="P36" s="185"/>
      <c r="Q36" s="185"/>
      <c r="R36" s="185"/>
      <c r="S36" s="185"/>
      <c r="T36" s="40"/>
      <c r="U36" s="40"/>
    </row>
    <row r="37" spans="1:255" s="24" customFormat="1" ht="23.1" customHeight="1" thickBot="1" x14ac:dyDescent="0.2">
      <c r="A37" s="13"/>
      <c r="B37" s="303" t="s">
        <v>21</v>
      </c>
      <c r="C37" s="304"/>
      <c r="D37" s="305" t="s">
        <v>0</v>
      </c>
      <c r="E37" s="380"/>
      <c r="F37" s="309" t="s">
        <v>26</v>
      </c>
      <c r="G37" s="381"/>
      <c r="H37" s="381"/>
      <c r="I37" s="309" t="s">
        <v>27</v>
      </c>
      <c r="J37" s="379"/>
      <c r="K37" s="50"/>
      <c r="L37" s="53" t="s">
        <v>93</v>
      </c>
      <c r="N37" s="30"/>
      <c r="O37" s="30"/>
      <c r="P37" s="30"/>
      <c r="Q37" s="30"/>
      <c r="R37" s="54"/>
      <c r="S37" s="184"/>
      <c r="T37" s="40"/>
      <c r="U37" s="40"/>
    </row>
    <row r="38" spans="1:255" s="24" customFormat="1" ht="23.1" customHeight="1" thickBot="1" x14ac:dyDescent="0.2">
      <c r="A38" s="13"/>
      <c r="B38" s="905"/>
      <c r="C38" s="906"/>
      <c r="D38" s="383">
        <v>44677</v>
      </c>
      <c r="E38" s="384"/>
      <c r="F38" s="385" t="s">
        <v>151</v>
      </c>
      <c r="G38" s="386"/>
      <c r="H38" s="386"/>
      <c r="I38" s="387"/>
      <c r="J38" s="388"/>
      <c r="K38" s="52"/>
      <c r="L38" s="943" t="s">
        <v>144</v>
      </c>
      <c r="M38" s="944"/>
      <c r="N38" s="944"/>
      <c r="O38" s="945"/>
      <c r="P38" s="949">
        <f>SUM(D12:S15,D21:I24,M27:N34,I38,I42:J45,I49)</f>
        <v>0</v>
      </c>
      <c r="Q38" s="788"/>
      <c r="R38" s="788"/>
      <c r="S38" s="789"/>
      <c r="T38" s="40"/>
      <c r="U38" s="40"/>
    </row>
    <row r="39" spans="1:255" s="24" customFormat="1" ht="23.1" customHeight="1" thickBot="1" x14ac:dyDescent="0.2">
      <c r="B39" s="55"/>
      <c r="C39" s="55"/>
      <c r="D39" s="56"/>
      <c r="E39" s="56"/>
      <c r="F39" s="57"/>
      <c r="G39" s="57"/>
      <c r="H39" s="57"/>
      <c r="I39" s="57"/>
      <c r="J39" s="51"/>
      <c r="L39" s="946"/>
      <c r="M39" s="947"/>
      <c r="N39" s="947"/>
      <c r="O39" s="948"/>
      <c r="P39" s="950"/>
      <c r="Q39" s="791"/>
      <c r="R39" s="791"/>
      <c r="S39" s="792"/>
      <c r="T39" s="40"/>
      <c r="U39" s="40"/>
    </row>
    <row r="40" spans="1:255" s="24" customFormat="1" ht="23.1" customHeight="1" thickBot="1" x14ac:dyDescent="0.2">
      <c r="A40" s="20" t="s">
        <v>137</v>
      </c>
      <c r="B40" s="39"/>
      <c r="C40" s="13"/>
      <c r="D40" s="59"/>
      <c r="E40" s="60"/>
      <c r="F40" s="61"/>
      <c r="G40" s="51"/>
      <c r="H40" s="62"/>
      <c r="I40" s="63"/>
      <c r="J40" s="51"/>
      <c r="P40" s="186"/>
      <c r="Q40" s="186"/>
      <c r="R40" s="186"/>
      <c r="S40" s="186"/>
      <c r="T40" s="40"/>
      <c r="U40" s="40"/>
    </row>
    <row r="41" spans="1:255" s="24" customFormat="1" ht="23.1" customHeight="1" thickBot="1" x14ac:dyDescent="0.2">
      <c r="A41" s="13"/>
      <c r="B41" s="303" t="s">
        <v>21</v>
      </c>
      <c r="C41" s="374"/>
      <c r="D41" s="375" t="s">
        <v>0</v>
      </c>
      <c r="E41" s="376"/>
      <c r="F41" s="377" t="s">
        <v>26</v>
      </c>
      <c r="G41" s="378"/>
      <c r="H41" s="378"/>
      <c r="I41" s="309" t="s">
        <v>27</v>
      </c>
      <c r="J41" s="379"/>
      <c r="L41" s="457" t="s">
        <v>149</v>
      </c>
      <c r="M41" s="458"/>
      <c r="N41" s="458"/>
      <c r="O41" s="458"/>
      <c r="P41" s="458"/>
      <c r="Q41" s="458"/>
      <c r="R41" s="458"/>
      <c r="S41" s="458"/>
    </row>
    <row r="42" spans="1:255" s="24" customFormat="1" ht="23.1" customHeight="1" x14ac:dyDescent="0.15">
      <c r="A42" s="13"/>
      <c r="B42" s="960"/>
      <c r="C42" s="961"/>
      <c r="D42" s="394">
        <v>44662</v>
      </c>
      <c r="E42" s="395"/>
      <c r="F42" s="396" t="s">
        <v>150</v>
      </c>
      <c r="G42" s="397"/>
      <c r="H42" s="397"/>
      <c r="I42" s="398"/>
      <c r="J42" s="399"/>
      <c r="K42" s="52"/>
      <c r="L42" s="951"/>
      <c r="M42" s="952"/>
      <c r="N42" s="952"/>
      <c r="O42" s="952"/>
      <c r="P42" s="952"/>
      <c r="Q42" s="952"/>
      <c r="R42" s="952"/>
      <c r="S42" s="953"/>
    </row>
    <row r="43" spans="1:255" s="24" customFormat="1" ht="23.1" customHeight="1" thickBot="1" x14ac:dyDescent="0.2">
      <c r="A43" s="13"/>
      <c r="B43" s="872"/>
      <c r="C43" s="873"/>
      <c r="D43" s="402"/>
      <c r="E43" s="403"/>
      <c r="F43" s="404"/>
      <c r="G43" s="405"/>
      <c r="H43" s="405"/>
      <c r="I43" s="406"/>
      <c r="J43" s="407"/>
      <c r="K43" s="65"/>
      <c r="L43" s="954"/>
      <c r="M43" s="955"/>
      <c r="N43" s="955"/>
      <c r="O43" s="955"/>
      <c r="P43" s="955"/>
      <c r="Q43" s="955"/>
      <c r="R43" s="955"/>
      <c r="S43" s="956"/>
    </row>
    <row r="44" spans="1:255" s="24" customFormat="1" ht="23.1" customHeight="1" x14ac:dyDescent="0.15">
      <c r="B44" s="960"/>
      <c r="C44" s="961"/>
      <c r="D44" s="414">
        <v>44803</v>
      </c>
      <c r="E44" s="415"/>
      <c r="F44" s="416" t="s">
        <v>143</v>
      </c>
      <c r="G44" s="417"/>
      <c r="H44" s="417"/>
      <c r="I44" s="418"/>
      <c r="J44" s="419"/>
      <c r="K44" s="52"/>
      <c r="L44" s="954"/>
      <c r="M44" s="955"/>
      <c r="N44" s="955"/>
      <c r="O44" s="955"/>
      <c r="P44" s="955"/>
      <c r="Q44" s="955"/>
      <c r="R44" s="955"/>
      <c r="S44" s="956"/>
    </row>
    <row r="45" spans="1:255" s="24" customFormat="1" ht="23.1" customHeight="1" thickBot="1" x14ac:dyDescent="0.2">
      <c r="A45" s="20"/>
      <c r="B45" s="872"/>
      <c r="C45" s="873"/>
      <c r="D45" s="402"/>
      <c r="E45" s="403"/>
      <c r="F45" s="420"/>
      <c r="G45" s="421"/>
      <c r="H45" s="421"/>
      <c r="I45" s="422"/>
      <c r="J45" s="423"/>
      <c r="L45" s="954"/>
      <c r="M45" s="955"/>
      <c r="N45" s="955"/>
      <c r="O45" s="955"/>
      <c r="P45" s="955"/>
      <c r="Q45" s="955"/>
      <c r="R45" s="955"/>
      <c r="S45" s="956"/>
    </row>
    <row r="46" spans="1:255" s="24" customFormat="1" ht="23.1" customHeight="1" x14ac:dyDescent="0.15">
      <c r="B46" s="389"/>
      <c r="C46" s="389"/>
      <c r="D46" s="390"/>
      <c r="E46" s="391"/>
      <c r="F46" s="382"/>
      <c r="G46" s="378"/>
      <c r="H46" s="178"/>
      <c r="I46" s="178"/>
      <c r="J46" s="20"/>
      <c r="L46" s="954"/>
      <c r="M46" s="955"/>
      <c r="N46" s="955"/>
      <c r="O46" s="955"/>
      <c r="P46" s="955"/>
      <c r="Q46" s="955"/>
      <c r="R46" s="955"/>
      <c r="S46" s="956"/>
    </row>
    <row r="47" spans="1:255" s="24" customFormat="1" ht="23.1" customHeight="1" thickBot="1" x14ac:dyDescent="0.2">
      <c r="A47" s="20" t="s">
        <v>138</v>
      </c>
      <c r="B47" s="67"/>
      <c r="C47" s="68"/>
      <c r="D47" s="13"/>
      <c r="E47" s="13"/>
      <c r="F47" s="13"/>
      <c r="G47" s="13"/>
      <c r="H47" s="40"/>
      <c r="I47" s="69"/>
      <c r="J47" s="70"/>
      <c r="L47" s="954"/>
      <c r="M47" s="955"/>
      <c r="N47" s="955"/>
      <c r="O47" s="955"/>
      <c r="P47" s="955"/>
      <c r="Q47" s="955"/>
      <c r="R47" s="955"/>
      <c r="S47" s="956"/>
    </row>
    <row r="48" spans="1:255" s="24" customFormat="1" ht="23.1" customHeight="1" thickBot="1" x14ac:dyDescent="0.2">
      <c r="A48" s="20"/>
      <c r="B48" s="408"/>
      <c r="C48" s="409"/>
      <c r="D48" s="410" t="s">
        <v>28</v>
      </c>
      <c r="E48" s="411"/>
      <c r="F48" s="412" t="s">
        <v>35</v>
      </c>
      <c r="G48" s="413"/>
      <c r="H48" s="374"/>
      <c r="I48" s="413" t="s">
        <v>49</v>
      </c>
      <c r="J48" s="379"/>
      <c r="K48" s="71"/>
      <c r="L48" s="954"/>
      <c r="M48" s="955"/>
      <c r="N48" s="955"/>
      <c r="O48" s="955"/>
      <c r="P48" s="955"/>
      <c r="Q48" s="955"/>
      <c r="R48" s="955"/>
      <c r="S48" s="956"/>
    </row>
    <row r="49" spans="1:20" s="24" customFormat="1" ht="23.1" customHeight="1" thickBot="1" x14ac:dyDescent="0.2">
      <c r="A49" s="20"/>
      <c r="B49" s="874" t="s">
        <v>11</v>
      </c>
      <c r="C49" s="875"/>
      <c r="D49" s="876"/>
      <c r="E49" s="877"/>
      <c r="F49" s="878">
        <f>[1]拠点校指導教員!F40</f>
        <v>0</v>
      </c>
      <c r="G49" s="879"/>
      <c r="H49" s="880"/>
      <c r="I49" s="878">
        <f>[1]拠点校指導教員!M40</f>
        <v>0</v>
      </c>
      <c r="J49" s="881"/>
      <c r="K49" s="73"/>
      <c r="L49" s="957"/>
      <c r="M49" s="958"/>
      <c r="N49" s="958"/>
      <c r="O49" s="958"/>
      <c r="P49" s="958"/>
      <c r="Q49" s="958"/>
      <c r="R49" s="958"/>
      <c r="S49" s="959"/>
    </row>
    <row r="50" spans="1:20" s="24" customFormat="1" ht="22.5" customHeight="1" thickBot="1" x14ac:dyDescent="0.2">
      <c r="A50" s="20"/>
      <c r="B50" s="440" t="s">
        <v>134</v>
      </c>
      <c r="C50" s="441"/>
      <c r="D50" s="882"/>
      <c r="E50" s="883"/>
      <c r="F50" s="884">
        <f>教科指導員!F40</f>
        <v>0</v>
      </c>
      <c r="G50" s="885"/>
      <c r="H50" s="886"/>
      <c r="I50" s="884">
        <f>教科指導員!M40</f>
        <v>0</v>
      </c>
      <c r="J50" s="887"/>
      <c r="K50" s="73"/>
      <c r="L50" s="182"/>
      <c r="M50" s="182"/>
      <c r="N50" s="182"/>
      <c r="O50" s="182"/>
      <c r="P50" s="182"/>
      <c r="Q50" s="182"/>
      <c r="R50" s="182"/>
      <c r="S50" s="182"/>
      <c r="T50" s="72"/>
    </row>
    <row r="51" spans="1:20" s="24" customFormat="1" ht="23.1" customHeight="1" x14ac:dyDescent="0.15">
      <c r="A51" s="20"/>
      <c r="B51" s="72"/>
      <c r="C51" s="8"/>
      <c r="D51" s="8"/>
      <c r="E51" s="8"/>
      <c r="F51" s="8"/>
      <c r="G51" s="8"/>
      <c r="H51" s="66"/>
      <c r="I51" s="66"/>
      <c r="J51" s="8"/>
      <c r="K51" s="74"/>
    </row>
    <row r="52" spans="1:20" s="24" customFormat="1" ht="23.1" customHeight="1" thickBot="1" x14ac:dyDescent="0.2">
      <c r="A52" s="20" t="s">
        <v>145</v>
      </c>
      <c r="B52" s="39"/>
      <c r="C52" s="72"/>
      <c r="D52" s="13"/>
      <c r="E52" s="13"/>
      <c r="F52" s="13"/>
      <c r="G52" s="13"/>
      <c r="H52" s="13"/>
      <c r="I52" s="13"/>
      <c r="J52" s="73"/>
      <c r="K52" s="74"/>
      <c r="T52" s="76"/>
    </row>
    <row r="53" spans="1:20" s="24" customFormat="1" ht="23.1" customHeight="1" x14ac:dyDescent="0.15">
      <c r="A53" s="20"/>
      <c r="B53" s="866" t="s">
        <v>14</v>
      </c>
      <c r="C53" s="867"/>
      <c r="D53" s="867"/>
      <c r="E53" s="867"/>
      <c r="F53" s="867" t="s">
        <v>29</v>
      </c>
      <c r="G53" s="867"/>
      <c r="H53" s="867"/>
      <c r="I53" s="867"/>
      <c r="J53" s="868"/>
      <c r="K53" s="74"/>
    </row>
    <row r="54" spans="1:20" s="24" customFormat="1" ht="23.1" customHeight="1" thickBot="1" x14ac:dyDescent="0.2">
      <c r="B54" s="869"/>
      <c r="C54" s="870"/>
      <c r="D54" s="870"/>
      <c r="E54" s="870"/>
      <c r="F54" s="870"/>
      <c r="G54" s="870"/>
      <c r="H54" s="870"/>
      <c r="I54" s="870"/>
      <c r="J54" s="871"/>
      <c r="K54" s="19"/>
    </row>
    <row r="55" spans="1:20" s="24" customFormat="1" ht="23.1" customHeight="1" x14ac:dyDescent="0.15">
      <c r="A55" s="20"/>
      <c r="C55" s="8"/>
      <c r="D55" s="19"/>
      <c r="E55" s="19"/>
      <c r="F55" s="19"/>
      <c r="G55" s="19"/>
      <c r="H55" s="19"/>
      <c r="I55" s="19"/>
      <c r="J55" s="40"/>
      <c r="K55" s="19"/>
      <c r="L55" s="19"/>
      <c r="M55" s="19"/>
      <c r="N55" s="19"/>
      <c r="O55" s="19"/>
      <c r="P55" s="19"/>
      <c r="Q55" s="19"/>
      <c r="R55" s="19"/>
      <c r="S55" s="19"/>
      <c r="T55" s="76"/>
    </row>
    <row r="56" spans="1:20" ht="23.1" customHeight="1" x14ac:dyDescent="0.15">
      <c r="B56" s="77" t="s">
        <v>125</v>
      </c>
    </row>
    <row r="57" spans="1:20" ht="23.1" customHeight="1" x14ac:dyDescent="0.15">
      <c r="B57" s="187" t="s">
        <v>116</v>
      </c>
    </row>
    <row r="58" spans="1:20" ht="23.1" customHeight="1" x14ac:dyDescent="0.15">
      <c r="B58" s="188" t="s">
        <v>102</v>
      </c>
    </row>
    <row r="59" spans="1:20" ht="23.1" customHeight="1" x14ac:dyDescent="0.15">
      <c r="B59" s="187" t="s">
        <v>103</v>
      </c>
    </row>
    <row r="60" spans="1:20" ht="23.1" customHeight="1" x14ac:dyDescent="0.15">
      <c r="B60" s="187" t="s">
        <v>123</v>
      </c>
    </row>
    <row r="61" spans="1:20" ht="23.1" customHeight="1" x14ac:dyDescent="0.15">
      <c r="B61" s="123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12">
    <mergeCell ref="B37:C37"/>
    <mergeCell ref="B38:C38"/>
    <mergeCell ref="I37:J37"/>
    <mergeCell ref="I38:J38"/>
    <mergeCell ref="D37:E37"/>
    <mergeCell ref="F37:H37"/>
    <mergeCell ref="D38:E38"/>
    <mergeCell ref="F38:H38"/>
    <mergeCell ref="I44:J44"/>
    <mergeCell ref="I41:J41"/>
    <mergeCell ref="I42:J42"/>
    <mergeCell ref="I43:J43"/>
    <mergeCell ref="F41:H41"/>
    <mergeCell ref="D42:E42"/>
    <mergeCell ref="F42:H42"/>
    <mergeCell ref="B43:C43"/>
    <mergeCell ref="D43:E43"/>
    <mergeCell ref="F43:H43"/>
    <mergeCell ref="B44:C44"/>
    <mergeCell ref="D44:E44"/>
    <mergeCell ref="F44:H44"/>
    <mergeCell ref="B33:C34"/>
    <mergeCell ref="D33:G33"/>
    <mergeCell ref="H33:I33"/>
    <mergeCell ref="J33:L33"/>
    <mergeCell ref="M33:N33"/>
    <mergeCell ref="D34:G34"/>
    <mergeCell ref="H34:I34"/>
    <mergeCell ref="J34:L34"/>
    <mergeCell ref="M34:N34"/>
    <mergeCell ref="B31:C32"/>
    <mergeCell ref="D31:G31"/>
    <mergeCell ref="H31:I31"/>
    <mergeCell ref="J31:L31"/>
    <mergeCell ref="M31:N31"/>
    <mergeCell ref="D32:G32"/>
    <mergeCell ref="H32:I32"/>
    <mergeCell ref="J32:L32"/>
    <mergeCell ref="M32:N32"/>
    <mergeCell ref="B29:C30"/>
    <mergeCell ref="D29:G29"/>
    <mergeCell ref="H29:I29"/>
    <mergeCell ref="J29:L29"/>
    <mergeCell ref="M29:N29"/>
    <mergeCell ref="D30:G30"/>
    <mergeCell ref="H30:I30"/>
    <mergeCell ref="J30:L30"/>
    <mergeCell ref="M30:N30"/>
    <mergeCell ref="B26:C26"/>
    <mergeCell ref="D26:G26"/>
    <mergeCell ref="H26:I26"/>
    <mergeCell ref="J26:L26"/>
    <mergeCell ref="M26:N26"/>
    <mergeCell ref="B27:C28"/>
    <mergeCell ref="D27:G27"/>
    <mergeCell ref="H27:I27"/>
    <mergeCell ref="J27:L27"/>
    <mergeCell ref="M27:N27"/>
    <mergeCell ref="D28:G28"/>
    <mergeCell ref="H28:I28"/>
    <mergeCell ref="J28:L28"/>
    <mergeCell ref="M28:N28"/>
    <mergeCell ref="P17:S22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J21:L21"/>
    <mergeCell ref="M21:N21"/>
    <mergeCell ref="D22:E22"/>
    <mergeCell ref="F22:G22"/>
    <mergeCell ref="H22:I22"/>
    <mergeCell ref="J22:L22"/>
    <mergeCell ref="M22:N22"/>
    <mergeCell ref="M17:N20"/>
    <mergeCell ref="L38:O39"/>
    <mergeCell ref="P38:S39"/>
    <mergeCell ref="L41:S41"/>
    <mergeCell ref="L42:S49"/>
    <mergeCell ref="B42:C42"/>
    <mergeCell ref="R14:S14"/>
    <mergeCell ref="P15:Q15"/>
    <mergeCell ref="R15:S15"/>
    <mergeCell ref="N14:O14"/>
    <mergeCell ref="P14:Q14"/>
    <mergeCell ref="B41:C41"/>
    <mergeCell ref="D41:E41"/>
    <mergeCell ref="B17:B20"/>
    <mergeCell ref="D17:E17"/>
    <mergeCell ref="F17:G17"/>
    <mergeCell ref="B15:C15"/>
    <mergeCell ref="D15:E15"/>
    <mergeCell ref="F15:G15"/>
    <mergeCell ref="H15:I15"/>
    <mergeCell ref="J15:K15"/>
    <mergeCell ref="L15:M15"/>
    <mergeCell ref="H17:I17"/>
    <mergeCell ref="J17:L20"/>
    <mergeCell ref="B21:C21"/>
    <mergeCell ref="B22:C22"/>
    <mergeCell ref="B23:C23"/>
    <mergeCell ref="D23:E23"/>
    <mergeCell ref="F23:G23"/>
    <mergeCell ref="H23:I23"/>
    <mergeCell ref="J23:L23"/>
    <mergeCell ref="M23:N23"/>
    <mergeCell ref="B24:C24"/>
    <mergeCell ref="D24:E24"/>
    <mergeCell ref="F24:G24"/>
    <mergeCell ref="H24:I24"/>
    <mergeCell ref="J24:L24"/>
    <mergeCell ref="M24:N24"/>
    <mergeCell ref="N15:O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R12:S12"/>
    <mergeCell ref="B8:B11"/>
    <mergeCell ref="D8:E8"/>
    <mergeCell ref="F8:G8"/>
    <mergeCell ref="H8:I8"/>
    <mergeCell ref="J8:K8"/>
    <mergeCell ref="L8:M8"/>
    <mergeCell ref="N8:O8"/>
    <mergeCell ref="P8:Q8"/>
    <mergeCell ref="R8:S8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9:E9"/>
    <mergeCell ref="F9:G9"/>
    <mergeCell ref="H9:I9"/>
    <mergeCell ref="J9:K9"/>
    <mergeCell ref="L9:M9"/>
    <mergeCell ref="N9:O9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B53:E53"/>
    <mergeCell ref="F53:J53"/>
    <mergeCell ref="B54:E54"/>
    <mergeCell ref="F54:J54"/>
    <mergeCell ref="F48:H48"/>
    <mergeCell ref="D48:E48"/>
    <mergeCell ref="I48:J48"/>
    <mergeCell ref="B48:C48"/>
    <mergeCell ref="B45:C45"/>
    <mergeCell ref="D45:E45"/>
    <mergeCell ref="F45:H45"/>
    <mergeCell ref="I45:J45"/>
    <mergeCell ref="B46:C46"/>
    <mergeCell ref="D46:E46"/>
    <mergeCell ref="F46:G46"/>
    <mergeCell ref="B49:C49"/>
    <mergeCell ref="D49:E49"/>
    <mergeCell ref="F49:H49"/>
    <mergeCell ref="I49:J49"/>
    <mergeCell ref="B50:C50"/>
    <mergeCell ref="D50:E50"/>
    <mergeCell ref="F50:H50"/>
    <mergeCell ref="I50:J50"/>
  </mergeCells>
  <phoneticPr fontId="2"/>
  <dataValidations count="3">
    <dataValidation imeMode="hiragana" allowBlank="1" showInputMessage="1" showErrorMessage="1" sqref="L42" xr:uid="{0178A516-32F1-4FD9-A86B-CE980A04E301}"/>
    <dataValidation imeMode="disabled" allowBlank="1" showInputMessage="1" showErrorMessage="1" sqref="F8:H8 J8:S8 D8:E9 K1 B31 H39:I39 B29 S26 B33 B27 S28:S31 S33 I49:I50" xr:uid="{FA580432-6DC5-4201-9B52-A0FECCDA6002}"/>
    <dataValidation imeMode="on" allowBlank="1" showInputMessage="1" showErrorMessage="1" sqref="P3:S5 B12:C15 J4:M5 B38:C38 B42:C45 H19:H20 D19:D20 D27:D34 F19:F20 P27:P34 J27 D49:E50" xr:uid="{22464768-A207-461C-9DE8-9D6F7219E010}"/>
  </dataValidations>
  <printOptions horizontalCentered="1"/>
  <pageMargins left="0.59055118110236227" right="3.937007874015748E-2" top="0.59055118110236227" bottom="0.39370078740157483" header="0.31496062992125984" footer="0.31496062992125984"/>
  <pageSetup paperSize="9" scale="60" orientation="portrait" r:id="rId1"/>
  <headerFooter alignWithMargins="0"/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P47"/>
  <sheetViews>
    <sheetView view="pageBreakPreview" zoomScale="70" zoomScaleNormal="70" zoomScaleSheetLayoutView="70" workbookViewId="0">
      <selection activeCell="E4" sqref="E4"/>
    </sheetView>
  </sheetViews>
  <sheetFormatPr defaultRowHeight="15.75" x14ac:dyDescent="0.15"/>
  <cols>
    <col min="1" max="1" width="2.625" style="32" customWidth="1"/>
    <col min="2" max="16" width="7.625" style="32" customWidth="1"/>
    <col min="17" max="16384" width="9" style="32"/>
  </cols>
  <sheetData>
    <row r="1" spans="1:16" s="160" customFormat="1" ht="29.25" customHeight="1" x14ac:dyDescent="0.15">
      <c r="B1" s="1020" t="s">
        <v>31</v>
      </c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</row>
    <row r="2" spans="1:16" ht="26.2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 s="83" customFormat="1" ht="32.25" customHeight="1" x14ac:dyDescent="0.15">
      <c r="C3" s="84"/>
      <c r="D3" s="84" t="s">
        <v>39</v>
      </c>
      <c r="E3" s="562">
        <f>初任研経費総括表!D49</f>
        <v>0</v>
      </c>
      <c r="F3" s="562"/>
      <c r="G3" s="563"/>
      <c r="H3" s="563"/>
      <c r="K3" s="84" t="s">
        <v>32</v>
      </c>
      <c r="L3" s="562">
        <f>初任研経費総括表!P3</f>
        <v>0</v>
      </c>
      <c r="M3" s="562"/>
      <c r="N3" s="563"/>
      <c r="O3" s="563"/>
    </row>
    <row r="4" spans="1:16" s="89" customFormat="1" ht="26.25" customHeight="1" thickBot="1" x14ac:dyDescent="0.2">
      <c r="E4" s="161"/>
      <c r="F4" s="162"/>
      <c r="G4" s="163"/>
      <c r="H4" s="161"/>
      <c r="I4" s="161"/>
      <c r="L4" s="162"/>
      <c r="M4" s="162"/>
      <c r="O4" s="93"/>
    </row>
    <row r="5" spans="1:16" s="89" customFormat="1" ht="33" x14ac:dyDescent="0.15">
      <c r="B5" s="90" t="s">
        <v>42</v>
      </c>
      <c r="C5" s="536"/>
      <c r="D5" s="537"/>
      <c r="E5" s="537"/>
      <c r="F5" s="538"/>
      <c r="G5" s="536"/>
      <c r="H5" s="537"/>
      <c r="I5" s="537"/>
      <c r="J5" s="538"/>
      <c r="K5" s="536"/>
      <c r="L5" s="537"/>
      <c r="M5" s="537"/>
      <c r="N5" s="538"/>
      <c r="O5" s="539" t="s">
        <v>46</v>
      </c>
      <c r="P5" s="540"/>
    </row>
    <row r="6" spans="1:16" s="89" customFormat="1" ht="24" customHeight="1" x14ac:dyDescent="0.15">
      <c r="B6" s="164" t="s">
        <v>2</v>
      </c>
      <c r="C6" s="545"/>
      <c r="D6" s="546"/>
      <c r="E6" s="546"/>
      <c r="F6" s="547"/>
      <c r="G6" s="545"/>
      <c r="H6" s="546"/>
      <c r="I6" s="546"/>
      <c r="J6" s="547"/>
      <c r="K6" s="545"/>
      <c r="L6" s="546"/>
      <c r="M6" s="546"/>
      <c r="N6" s="547"/>
      <c r="O6" s="541"/>
      <c r="P6" s="542"/>
    </row>
    <row r="7" spans="1:16" s="89" customFormat="1" ht="23.25" customHeight="1" thickBot="1" x14ac:dyDescent="0.2">
      <c r="B7" s="92" t="s">
        <v>50</v>
      </c>
      <c r="C7" s="548" t="s">
        <v>40</v>
      </c>
      <c r="D7" s="549"/>
      <c r="E7" s="550" t="s">
        <v>41</v>
      </c>
      <c r="F7" s="544"/>
      <c r="G7" s="548" t="s">
        <v>40</v>
      </c>
      <c r="H7" s="549"/>
      <c r="I7" s="550" t="s">
        <v>41</v>
      </c>
      <c r="J7" s="544"/>
      <c r="K7" s="1021" t="s">
        <v>40</v>
      </c>
      <c r="L7" s="1022"/>
      <c r="M7" s="1023" t="s">
        <v>41</v>
      </c>
      <c r="N7" s="1024"/>
      <c r="O7" s="543"/>
      <c r="P7" s="544"/>
    </row>
    <row r="8" spans="1:16" s="89" customFormat="1" ht="23.25" customHeight="1" thickTop="1" x14ac:dyDescent="0.15">
      <c r="A8" s="93"/>
      <c r="B8" s="94">
        <v>1</v>
      </c>
      <c r="C8" s="505"/>
      <c r="D8" s="648"/>
      <c r="E8" s="507"/>
      <c r="F8" s="1019"/>
      <c r="G8" s="505"/>
      <c r="H8" s="648"/>
      <c r="I8" s="507"/>
      <c r="J8" s="1019"/>
      <c r="K8" s="505"/>
      <c r="L8" s="648"/>
      <c r="M8" s="507"/>
      <c r="N8" s="1019"/>
      <c r="O8" s="509"/>
      <c r="P8" s="510"/>
    </row>
    <row r="9" spans="1:16" s="89" customFormat="1" ht="23.25" customHeight="1" x14ac:dyDescent="0.15">
      <c r="A9" s="93"/>
      <c r="B9" s="95">
        <v>2</v>
      </c>
      <c r="C9" s="522"/>
      <c r="D9" s="661"/>
      <c r="E9" s="524"/>
      <c r="F9" s="1016"/>
      <c r="G9" s="522"/>
      <c r="H9" s="661"/>
      <c r="I9" s="524"/>
      <c r="J9" s="1016"/>
      <c r="K9" s="615"/>
      <c r="L9" s="661"/>
      <c r="M9" s="524"/>
      <c r="N9" s="1016"/>
      <c r="O9" s="511"/>
      <c r="P9" s="512"/>
    </row>
    <row r="10" spans="1:16" s="89" customFormat="1" ht="23.25" customHeight="1" x14ac:dyDescent="0.15">
      <c r="A10" s="93"/>
      <c r="B10" s="96">
        <v>3</v>
      </c>
      <c r="C10" s="532"/>
      <c r="D10" s="657"/>
      <c r="E10" s="558"/>
      <c r="F10" s="1010"/>
      <c r="G10" s="522"/>
      <c r="H10" s="661"/>
      <c r="I10" s="558"/>
      <c r="J10" s="1010"/>
      <c r="K10" s="673"/>
      <c r="L10" s="657"/>
      <c r="M10" s="558"/>
      <c r="N10" s="1010"/>
      <c r="O10" s="511"/>
      <c r="P10" s="512"/>
    </row>
    <row r="11" spans="1:16" s="89" customFormat="1" ht="23.25" customHeight="1" x14ac:dyDescent="0.15">
      <c r="A11" s="93"/>
      <c r="B11" s="97">
        <v>4</v>
      </c>
      <c r="C11" s="554"/>
      <c r="D11" s="660"/>
      <c r="E11" s="570"/>
      <c r="F11" s="1015"/>
      <c r="G11" s="532"/>
      <c r="H11" s="657"/>
      <c r="I11" s="570"/>
      <c r="J11" s="1015"/>
      <c r="K11" s="554"/>
      <c r="L11" s="660"/>
      <c r="M11" s="570"/>
      <c r="N11" s="1015"/>
      <c r="O11" s="511"/>
      <c r="P11" s="512"/>
    </row>
    <row r="12" spans="1:16" s="89" customFormat="1" ht="23.25" customHeight="1" x14ac:dyDescent="0.15">
      <c r="A12" s="93"/>
      <c r="B12" s="98">
        <v>5</v>
      </c>
      <c r="C12" s="564"/>
      <c r="D12" s="670"/>
      <c r="E12" s="570"/>
      <c r="F12" s="1015"/>
      <c r="G12" s="564"/>
      <c r="H12" s="670"/>
      <c r="I12" s="568"/>
      <c r="J12" s="1018"/>
      <c r="K12" s="564"/>
      <c r="L12" s="670"/>
      <c r="M12" s="568"/>
      <c r="N12" s="1018"/>
      <c r="O12" s="526"/>
      <c r="P12" s="527"/>
    </row>
    <row r="13" spans="1:16" s="89" customFormat="1" ht="23.25" customHeight="1" x14ac:dyDescent="0.15">
      <c r="A13" s="93"/>
      <c r="B13" s="99">
        <v>6</v>
      </c>
      <c r="C13" s="528"/>
      <c r="D13" s="667"/>
      <c r="E13" s="530"/>
      <c r="F13" s="1017"/>
      <c r="G13" s="532"/>
      <c r="H13" s="657"/>
      <c r="I13" s="534"/>
      <c r="J13" s="1009"/>
      <c r="K13" s="673"/>
      <c r="L13" s="657"/>
      <c r="M13" s="558"/>
      <c r="N13" s="1010"/>
      <c r="O13" s="511"/>
      <c r="P13" s="512"/>
    </row>
    <row r="14" spans="1:16" s="89" customFormat="1" ht="23.25" customHeight="1" x14ac:dyDescent="0.15">
      <c r="A14" s="93"/>
      <c r="B14" s="95">
        <v>7</v>
      </c>
      <c r="C14" s="532"/>
      <c r="D14" s="657"/>
      <c r="E14" s="570"/>
      <c r="F14" s="1015"/>
      <c r="G14" s="554"/>
      <c r="H14" s="660"/>
      <c r="I14" s="524"/>
      <c r="J14" s="1016"/>
      <c r="K14" s="554"/>
      <c r="L14" s="660"/>
      <c r="M14" s="524"/>
      <c r="N14" s="1016"/>
      <c r="O14" s="511"/>
      <c r="P14" s="512"/>
    </row>
    <row r="15" spans="1:16" s="89" customFormat="1" ht="23.25" customHeight="1" x14ac:dyDescent="0.15">
      <c r="A15" s="93"/>
      <c r="B15" s="96">
        <v>8</v>
      </c>
      <c r="C15" s="554"/>
      <c r="D15" s="660"/>
      <c r="E15" s="524"/>
      <c r="F15" s="1016"/>
      <c r="G15" s="554"/>
      <c r="H15" s="660"/>
      <c r="I15" s="558"/>
      <c r="J15" s="1010"/>
      <c r="K15" s="522"/>
      <c r="L15" s="661"/>
      <c r="M15" s="558"/>
      <c r="N15" s="1010"/>
      <c r="O15" s="511"/>
      <c r="P15" s="512"/>
    </row>
    <row r="16" spans="1:16" s="89" customFormat="1" ht="23.25" customHeight="1" x14ac:dyDescent="0.15">
      <c r="A16" s="93"/>
      <c r="B16" s="96">
        <v>9</v>
      </c>
      <c r="C16" s="554"/>
      <c r="D16" s="660"/>
      <c r="E16" s="524"/>
      <c r="F16" s="1016"/>
      <c r="G16" s="554"/>
      <c r="H16" s="660"/>
      <c r="I16" s="570"/>
      <c r="J16" s="1015"/>
      <c r="K16" s="673"/>
      <c r="L16" s="657"/>
      <c r="M16" s="570"/>
      <c r="N16" s="1015"/>
      <c r="O16" s="511"/>
      <c r="P16" s="512"/>
    </row>
    <row r="17" spans="1:16" s="89" customFormat="1" ht="23.25" customHeight="1" x14ac:dyDescent="0.15">
      <c r="A17" s="93"/>
      <c r="B17" s="98">
        <v>10</v>
      </c>
      <c r="C17" s="564"/>
      <c r="D17" s="670"/>
      <c r="E17" s="558"/>
      <c r="F17" s="1010"/>
      <c r="G17" s="554"/>
      <c r="H17" s="660"/>
      <c r="I17" s="570"/>
      <c r="J17" s="1015"/>
      <c r="K17" s="554"/>
      <c r="L17" s="660"/>
      <c r="M17" s="570"/>
      <c r="N17" s="1015"/>
      <c r="O17" s="526"/>
      <c r="P17" s="527"/>
    </row>
    <row r="18" spans="1:16" s="89" customFormat="1" ht="23.25" customHeight="1" x14ac:dyDescent="0.15">
      <c r="A18" s="93"/>
      <c r="B18" s="99">
        <v>11</v>
      </c>
      <c r="C18" s="532"/>
      <c r="D18" s="657"/>
      <c r="E18" s="530"/>
      <c r="F18" s="1017"/>
      <c r="G18" s="608"/>
      <c r="H18" s="664"/>
      <c r="I18" s="530"/>
      <c r="J18" s="1017"/>
      <c r="K18" s="608"/>
      <c r="L18" s="664"/>
      <c r="M18" s="530"/>
      <c r="N18" s="1017"/>
      <c r="O18" s="511"/>
      <c r="P18" s="512"/>
    </row>
    <row r="19" spans="1:16" s="89" customFormat="1" ht="23.25" customHeight="1" x14ac:dyDescent="0.15">
      <c r="A19" s="93"/>
      <c r="B19" s="97">
        <v>12</v>
      </c>
      <c r="C19" s="554"/>
      <c r="D19" s="660"/>
      <c r="E19" s="570"/>
      <c r="F19" s="1015"/>
      <c r="G19" s="522"/>
      <c r="H19" s="661"/>
      <c r="I19" s="570"/>
      <c r="J19" s="1015"/>
      <c r="K19" s="554"/>
      <c r="L19" s="660"/>
      <c r="M19" s="570"/>
      <c r="N19" s="1015"/>
      <c r="O19" s="511"/>
      <c r="P19" s="512"/>
    </row>
    <row r="20" spans="1:16" s="89" customFormat="1" ht="23.25" customHeight="1" x14ac:dyDescent="0.15">
      <c r="A20" s="93"/>
      <c r="B20" s="95">
        <v>13</v>
      </c>
      <c r="C20" s="554"/>
      <c r="D20" s="660"/>
      <c r="E20" s="570"/>
      <c r="F20" s="1015"/>
      <c r="G20" s="532"/>
      <c r="H20" s="657"/>
      <c r="I20" s="570"/>
      <c r="J20" s="1015"/>
      <c r="K20" s="554"/>
      <c r="L20" s="660"/>
      <c r="M20" s="524"/>
      <c r="N20" s="1016"/>
      <c r="O20" s="511"/>
      <c r="P20" s="512"/>
    </row>
    <row r="21" spans="1:16" s="89" customFormat="1" ht="23.25" customHeight="1" x14ac:dyDescent="0.15">
      <c r="A21" s="93"/>
      <c r="B21" s="97">
        <v>14</v>
      </c>
      <c r="C21" s="554"/>
      <c r="D21" s="660"/>
      <c r="E21" s="524"/>
      <c r="F21" s="1016"/>
      <c r="G21" s="522"/>
      <c r="H21" s="661"/>
      <c r="I21" s="570"/>
      <c r="J21" s="1015"/>
      <c r="K21" s="522"/>
      <c r="L21" s="661"/>
      <c r="M21" s="524"/>
      <c r="N21" s="1016"/>
      <c r="O21" s="511"/>
      <c r="P21" s="512"/>
    </row>
    <row r="22" spans="1:16" s="89" customFormat="1" ht="23.25" customHeight="1" x14ac:dyDescent="0.15">
      <c r="A22" s="93"/>
      <c r="B22" s="95">
        <v>15</v>
      </c>
      <c r="C22" s="564"/>
      <c r="D22" s="670"/>
      <c r="E22" s="558"/>
      <c r="F22" s="1010"/>
      <c r="G22" s="532"/>
      <c r="H22" s="657"/>
      <c r="I22" s="568"/>
      <c r="J22" s="1018"/>
      <c r="K22" s="532"/>
      <c r="L22" s="657"/>
      <c r="M22" s="568"/>
      <c r="N22" s="1018"/>
      <c r="O22" s="511"/>
      <c r="P22" s="512"/>
    </row>
    <row r="23" spans="1:16" s="89" customFormat="1" ht="23.25" customHeight="1" x14ac:dyDescent="0.15">
      <c r="A23" s="93"/>
      <c r="B23" s="100">
        <v>16</v>
      </c>
      <c r="C23" s="532"/>
      <c r="D23" s="657"/>
      <c r="E23" s="530"/>
      <c r="F23" s="1017"/>
      <c r="G23" s="608"/>
      <c r="H23" s="664"/>
      <c r="I23" s="534"/>
      <c r="J23" s="1009"/>
      <c r="K23" s="608"/>
      <c r="L23" s="664"/>
      <c r="M23" s="534"/>
      <c r="N23" s="1009"/>
      <c r="O23" s="600"/>
      <c r="P23" s="601"/>
    </row>
    <row r="24" spans="1:16" s="89" customFormat="1" ht="23.25" customHeight="1" x14ac:dyDescent="0.15">
      <c r="A24" s="93"/>
      <c r="B24" s="96">
        <v>17</v>
      </c>
      <c r="C24" s="554"/>
      <c r="D24" s="660"/>
      <c r="E24" s="524"/>
      <c r="F24" s="1016"/>
      <c r="G24" s="522"/>
      <c r="H24" s="661"/>
      <c r="I24" s="558"/>
      <c r="J24" s="1010"/>
      <c r="K24" s="522"/>
      <c r="L24" s="661"/>
      <c r="M24" s="558"/>
      <c r="N24" s="1010"/>
      <c r="O24" s="511"/>
      <c r="P24" s="512"/>
    </row>
    <row r="25" spans="1:16" s="89" customFormat="1" ht="23.25" customHeight="1" x14ac:dyDescent="0.15">
      <c r="A25" s="93"/>
      <c r="B25" s="96">
        <v>18</v>
      </c>
      <c r="C25" s="522"/>
      <c r="D25" s="661"/>
      <c r="E25" s="534"/>
      <c r="F25" s="1009"/>
      <c r="G25" s="532"/>
      <c r="H25" s="657"/>
      <c r="I25" s="570"/>
      <c r="J25" s="1015"/>
      <c r="K25" s="673"/>
      <c r="L25" s="657"/>
      <c r="M25" s="570"/>
      <c r="N25" s="1015"/>
      <c r="O25" s="511"/>
      <c r="P25" s="512"/>
    </row>
    <row r="26" spans="1:16" s="89" customFormat="1" ht="23.25" customHeight="1" x14ac:dyDescent="0.15">
      <c r="A26" s="93"/>
      <c r="B26" s="96">
        <v>19</v>
      </c>
      <c r="C26" s="522"/>
      <c r="D26" s="661"/>
      <c r="E26" s="524"/>
      <c r="F26" s="1016"/>
      <c r="G26" s="554"/>
      <c r="H26" s="660"/>
      <c r="I26" s="570"/>
      <c r="J26" s="1015"/>
      <c r="K26" s="522"/>
      <c r="L26" s="661"/>
      <c r="M26" s="570"/>
      <c r="N26" s="1015"/>
      <c r="O26" s="511"/>
      <c r="P26" s="512"/>
    </row>
    <row r="27" spans="1:16" s="89" customFormat="1" ht="23.25" customHeight="1" x14ac:dyDescent="0.15">
      <c r="A27" s="93"/>
      <c r="B27" s="98">
        <v>20</v>
      </c>
      <c r="C27" s="532"/>
      <c r="D27" s="657"/>
      <c r="E27" s="558"/>
      <c r="F27" s="1010"/>
      <c r="G27" s="554"/>
      <c r="H27" s="660"/>
      <c r="I27" s="570"/>
      <c r="J27" s="1015"/>
      <c r="K27" s="564"/>
      <c r="L27" s="670"/>
      <c r="M27" s="570"/>
      <c r="N27" s="1015"/>
      <c r="O27" s="511"/>
      <c r="P27" s="512"/>
    </row>
    <row r="28" spans="1:16" s="89" customFormat="1" ht="23.25" customHeight="1" x14ac:dyDescent="0.15">
      <c r="A28" s="93"/>
      <c r="B28" s="95">
        <v>21</v>
      </c>
      <c r="C28" s="608"/>
      <c r="D28" s="664"/>
      <c r="E28" s="530"/>
      <c r="F28" s="1017"/>
      <c r="G28" s="608"/>
      <c r="H28" s="664"/>
      <c r="I28" s="530"/>
      <c r="J28" s="1017"/>
      <c r="K28" s="528"/>
      <c r="L28" s="667"/>
      <c r="M28" s="530"/>
      <c r="N28" s="1017"/>
      <c r="O28" s="600"/>
      <c r="P28" s="601"/>
    </row>
    <row r="29" spans="1:16" s="89" customFormat="1" ht="23.25" customHeight="1" x14ac:dyDescent="0.15">
      <c r="A29" s="93"/>
      <c r="B29" s="96">
        <v>22</v>
      </c>
      <c r="C29" s="554"/>
      <c r="D29" s="660"/>
      <c r="E29" s="570"/>
      <c r="F29" s="1015"/>
      <c r="G29" s="522"/>
      <c r="H29" s="661"/>
      <c r="I29" s="558"/>
      <c r="J29" s="1010"/>
      <c r="K29" s="522"/>
      <c r="L29" s="661"/>
      <c r="M29" s="558"/>
      <c r="N29" s="1010"/>
      <c r="O29" s="511"/>
      <c r="P29" s="512"/>
    </row>
    <row r="30" spans="1:16" s="89" customFormat="1" ht="23.25" customHeight="1" x14ac:dyDescent="0.15">
      <c r="A30" s="93"/>
      <c r="B30" s="96">
        <v>23</v>
      </c>
      <c r="C30" s="554"/>
      <c r="D30" s="660"/>
      <c r="E30" s="570"/>
      <c r="F30" s="1015"/>
      <c r="G30" s="522"/>
      <c r="H30" s="661"/>
      <c r="I30" s="570"/>
      <c r="J30" s="1015"/>
      <c r="K30" s="673"/>
      <c r="L30" s="657"/>
      <c r="M30" s="570"/>
      <c r="N30" s="1015"/>
      <c r="O30" s="511"/>
      <c r="P30" s="512"/>
    </row>
    <row r="31" spans="1:16" s="89" customFormat="1" ht="23.25" customHeight="1" x14ac:dyDescent="0.15">
      <c r="A31" s="93"/>
      <c r="B31" s="96">
        <v>24</v>
      </c>
      <c r="C31" s="554"/>
      <c r="D31" s="660"/>
      <c r="E31" s="570"/>
      <c r="F31" s="1015"/>
      <c r="G31" s="532"/>
      <c r="H31" s="657"/>
      <c r="I31" s="524"/>
      <c r="J31" s="1016"/>
      <c r="K31" s="522"/>
      <c r="L31" s="661"/>
      <c r="M31" s="570"/>
      <c r="N31" s="1015"/>
      <c r="O31" s="511"/>
      <c r="P31" s="512"/>
    </row>
    <row r="32" spans="1:16" s="89" customFormat="1" ht="23.25" customHeight="1" x14ac:dyDescent="0.15">
      <c r="A32" s="93"/>
      <c r="B32" s="98">
        <v>25</v>
      </c>
      <c r="C32" s="554"/>
      <c r="D32" s="660"/>
      <c r="E32" s="568"/>
      <c r="F32" s="1018"/>
      <c r="G32" s="564"/>
      <c r="H32" s="670"/>
      <c r="I32" s="568"/>
      <c r="J32" s="1018"/>
      <c r="K32" s="564"/>
      <c r="L32" s="670"/>
      <c r="M32" s="570"/>
      <c r="N32" s="1015"/>
      <c r="O32" s="511"/>
      <c r="P32" s="512"/>
    </row>
    <row r="33" spans="1:16" s="89" customFormat="1" ht="23.25" customHeight="1" x14ac:dyDescent="0.15">
      <c r="A33" s="93"/>
      <c r="B33" s="95">
        <v>26</v>
      </c>
      <c r="C33" s="608"/>
      <c r="D33" s="664"/>
      <c r="E33" s="558"/>
      <c r="F33" s="1010"/>
      <c r="G33" s="532"/>
      <c r="H33" s="657"/>
      <c r="I33" s="558"/>
      <c r="J33" s="1010"/>
      <c r="K33" s="528"/>
      <c r="L33" s="667"/>
      <c r="M33" s="530"/>
      <c r="N33" s="1017"/>
      <c r="O33" s="600"/>
      <c r="P33" s="601"/>
    </row>
    <row r="34" spans="1:16" s="89" customFormat="1" ht="23.25" customHeight="1" x14ac:dyDescent="0.15">
      <c r="A34" s="93"/>
      <c r="B34" s="97">
        <v>27</v>
      </c>
      <c r="C34" s="532"/>
      <c r="D34" s="657"/>
      <c r="E34" s="570"/>
      <c r="F34" s="1015"/>
      <c r="G34" s="554"/>
      <c r="H34" s="660"/>
      <c r="I34" s="524"/>
      <c r="J34" s="1016"/>
      <c r="K34" s="673"/>
      <c r="L34" s="657"/>
      <c r="M34" s="570"/>
      <c r="N34" s="1015"/>
      <c r="O34" s="511"/>
      <c r="P34" s="512"/>
    </row>
    <row r="35" spans="1:16" s="89" customFormat="1" ht="23.25" customHeight="1" x14ac:dyDescent="0.15">
      <c r="A35" s="93"/>
      <c r="B35" s="97">
        <v>28</v>
      </c>
      <c r="C35" s="554"/>
      <c r="D35" s="660"/>
      <c r="E35" s="570"/>
      <c r="F35" s="1015"/>
      <c r="G35" s="554"/>
      <c r="H35" s="660"/>
      <c r="I35" s="558"/>
      <c r="J35" s="1010"/>
      <c r="K35" s="554"/>
      <c r="L35" s="660"/>
      <c r="M35" s="570"/>
      <c r="N35" s="1015"/>
      <c r="O35" s="511"/>
      <c r="P35" s="512"/>
    </row>
    <row r="36" spans="1:16" s="89" customFormat="1" ht="23.25" customHeight="1" x14ac:dyDescent="0.15">
      <c r="A36" s="93"/>
      <c r="B36" s="95">
        <v>29</v>
      </c>
      <c r="C36" s="554"/>
      <c r="D36" s="660"/>
      <c r="E36" s="570"/>
      <c r="F36" s="1015"/>
      <c r="G36" s="554"/>
      <c r="H36" s="660"/>
      <c r="I36" s="570"/>
      <c r="J36" s="1015"/>
      <c r="K36" s="554"/>
      <c r="L36" s="660"/>
      <c r="M36" s="570"/>
      <c r="N36" s="1015"/>
      <c r="O36" s="511"/>
      <c r="P36" s="512"/>
    </row>
    <row r="37" spans="1:16" s="89" customFormat="1" ht="23.25" customHeight="1" thickBot="1" x14ac:dyDescent="0.2">
      <c r="A37" s="93"/>
      <c r="B37" s="101">
        <v>30</v>
      </c>
      <c r="C37" s="616"/>
      <c r="D37" s="1013"/>
      <c r="E37" s="618"/>
      <c r="F37" s="1014"/>
      <c r="G37" s="616"/>
      <c r="H37" s="1013"/>
      <c r="I37" s="618"/>
      <c r="J37" s="1014"/>
      <c r="K37" s="616"/>
      <c r="L37" s="1013"/>
      <c r="M37" s="618"/>
      <c r="N37" s="1014"/>
      <c r="O37" s="620"/>
      <c r="P37" s="621"/>
    </row>
    <row r="38" spans="1:16" s="89" customFormat="1" ht="28.5" customHeight="1" thickBot="1" x14ac:dyDescent="0.2">
      <c r="A38" s="93"/>
      <c r="B38" s="165" t="s">
        <v>83</v>
      </c>
      <c r="C38" s="1007"/>
      <c r="D38" s="1008"/>
      <c r="E38" s="534"/>
      <c r="F38" s="1009"/>
      <c r="G38" s="532"/>
      <c r="H38" s="657"/>
      <c r="I38" s="558"/>
      <c r="J38" s="1010"/>
      <c r="K38" s="1007"/>
      <c r="L38" s="1008"/>
      <c r="M38" s="1011"/>
      <c r="N38" s="1012"/>
      <c r="O38" s="650"/>
      <c r="P38" s="651"/>
    </row>
    <row r="39" spans="1:16" s="89" customFormat="1" ht="23.25" customHeight="1" thickBot="1" x14ac:dyDescent="0.2">
      <c r="A39" s="93"/>
      <c r="B39" s="166"/>
      <c r="C39" s="622" t="s">
        <v>43</v>
      </c>
      <c r="D39" s="623"/>
      <c r="E39" s="1005">
        <f>SUM(E8:F38)</f>
        <v>0</v>
      </c>
      <c r="F39" s="655"/>
      <c r="G39" s="652" t="s">
        <v>43</v>
      </c>
      <c r="H39" s="653"/>
      <c r="I39" s="1005">
        <f>SUM(I8:J38)</f>
        <v>0</v>
      </c>
      <c r="J39" s="1006"/>
      <c r="K39" s="629" t="s">
        <v>43</v>
      </c>
      <c r="L39" s="623"/>
      <c r="M39" s="624">
        <f>SUM(M8:N38)</f>
        <v>0</v>
      </c>
      <c r="N39" s="628"/>
      <c r="O39" s="620"/>
      <c r="P39" s="621"/>
    </row>
    <row r="40" spans="1:16" s="89" customFormat="1" ht="36.75" customHeight="1" thickBot="1" x14ac:dyDescent="0.2">
      <c r="A40" s="104"/>
      <c r="B40" s="513" t="s">
        <v>33</v>
      </c>
      <c r="C40" s="514"/>
      <c r="D40" s="514"/>
      <c r="E40" s="515"/>
      <c r="F40" s="1002"/>
      <c r="G40" s="1003"/>
      <c r="H40" s="1004"/>
      <c r="I40" s="519" t="s">
        <v>49</v>
      </c>
      <c r="J40" s="514"/>
      <c r="K40" s="514"/>
      <c r="L40" s="515"/>
      <c r="M40" s="520">
        <f>SUM(E39,I39,M39)</f>
        <v>0</v>
      </c>
      <c r="N40" s="520"/>
      <c r="O40" s="520"/>
      <c r="P40" s="521"/>
    </row>
    <row r="41" spans="1:16" s="89" customFormat="1" ht="10.5" customHeight="1" x14ac:dyDescent="0.15">
      <c r="A41" s="104"/>
      <c r="B41" s="104"/>
      <c r="C41" s="104"/>
      <c r="D41" s="167"/>
      <c r="E41" s="167"/>
      <c r="F41" s="167"/>
      <c r="G41" s="168"/>
      <c r="H41" s="169"/>
      <c r="I41" s="104"/>
      <c r="J41" s="167"/>
      <c r="K41" s="167"/>
      <c r="L41" s="167"/>
      <c r="M41" s="168"/>
      <c r="N41" s="169"/>
    </row>
    <row r="42" spans="1:16" s="89" customFormat="1" ht="27.75" customHeight="1" x14ac:dyDescent="0.15">
      <c r="A42" s="104"/>
      <c r="B42" s="77" t="s">
        <v>125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89" customFormat="1" ht="19.5" x14ac:dyDescent="0.15">
      <c r="B43" s="89" t="s">
        <v>90</v>
      </c>
    </row>
    <row r="44" spans="1:16" s="89" customFormat="1" ht="19.5" x14ac:dyDescent="0.15">
      <c r="B44" s="89" t="s">
        <v>91</v>
      </c>
    </row>
    <row r="45" spans="1:16" s="89" customFormat="1" ht="19.5" x14ac:dyDescent="0.15">
      <c r="B45" s="89" t="s">
        <v>92</v>
      </c>
    </row>
    <row r="46" spans="1:16" s="89" customFormat="1" ht="19.5" x14ac:dyDescent="0.15">
      <c r="B46" s="89" t="s">
        <v>124</v>
      </c>
    </row>
    <row r="47" spans="1:16" ht="19.5" x14ac:dyDescent="0.15">
      <c r="B47" s="24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44">
    <mergeCell ref="B1:P1"/>
    <mergeCell ref="C7:D7"/>
    <mergeCell ref="E7:F7"/>
    <mergeCell ref="G7:H7"/>
    <mergeCell ref="I7:J7"/>
    <mergeCell ref="K7:L7"/>
    <mergeCell ref="M7:N7"/>
    <mergeCell ref="E3:H3"/>
    <mergeCell ref="L3:O3"/>
    <mergeCell ref="O5:P7"/>
    <mergeCell ref="C5:F5"/>
    <mergeCell ref="G5:J5"/>
    <mergeCell ref="K5:N5"/>
    <mergeCell ref="C6:F6"/>
    <mergeCell ref="G6:J6"/>
    <mergeCell ref="K6:N6"/>
    <mergeCell ref="O8:P8"/>
    <mergeCell ref="C9:D9"/>
    <mergeCell ref="E9:F9"/>
    <mergeCell ref="G9:H9"/>
    <mergeCell ref="I9:J9"/>
    <mergeCell ref="K9:L9"/>
    <mergeCell ref="M9:N9"/>
    <mergeCell ref="O9:P9"/>
    <mergeCell ref="C8:D8"/>
    <mergeCell ref="E8:F8"/>
    <mergeCell ref="G8:H8"/>
    <mergeCell ref="I8:J8"/>
    <mergeCell ref="K8:L8"/>
    <mergeCell ref="M8:N8"/>
    <mergeCell ref="O10:P10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K10:L10"/>
    <mergeCell ref="M10:N10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M20:N20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O32:P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M32:N32"/>
    <mergeCell ref="O34:P34"/>
    <mergeCell ref="C35:D35"/>
    <mergeCell ref="E35:F35"/>
    <mergeCell ref="G35:H35"/>
    <mergeCell ref="I35:J35"/>
    <mergeCell ref="K35:L35"/>
    <mergeCell ref="M35:N35"/>
    <mergeCell ref="O35:P35"/>
    <mergeCell ref="C34:D34"/>
    <mergeCell ref="E34:F34"/>
    <mergeCell ref="G34:H34"/>
    <mergeCell ref="I34:J34"/>
    <mergeCell ref="K34:L34"/>
    <mergeCell ref="M34:N34"/>
    <mergeCell ref="O38:P38"/>
    <mergeCell ref="C38:D38"/>
    <mergeCell ref="E38:F38"/>
    <mergeCell ref="G38:H38"/>
    <mergeCell ref="I38:J38"/>
    <mergeCell ref="K38:L38"/>
    <mergeCell ref="M38:N38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40:E40"/>
    <mergeCell ref="F40:H40"/>
    <mergeCell ref="I40:L40"/>
    <mergeCell ref="M40:P40"/>
    <mergeCell ref="C39:D39"/>
    <mergeCell ref="E39:F39"/>
    <mergeCell ref="G39:H39"/>
    <mergeCell ref="I39:J39"/>
    <mergeCell ref="K39:L39"/>
    <mergeCell ref="M39:N39"/>
    <mergeCell ref="O39:P39"/>
  </mergeCells>
  <phoneticPr fontId="2"/>
  <dataValidations count="1">
    <dataValidation imeMode="on" allowBlank="1" showInputMessage="1" showErrorMessage="1" sqref="O8:P39 C5:C6 K5:K6 G5:G6" xr:uid="{00000000-0002-0000-0600-000000000000}"/>
  </dataValidations>
  <pageMargins left="0.98425196850393704" right="0.59055118110236227" top="0.78740157480314965" bottom="0.78740157480314965" header="0.51181102362204722" footer="0.51181102362204722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47"/>
  <sheetViews>
    <sheetView view="pageBreakPreview" zoomScale="70" zoomScaleNormal="70" zoomScaleSheetLayoutView="70" workbookViewId="0">
      <selection activeCell="C5" sqref="C5:F5"/>
    </sheetView>
  </sheetViews>
  <sheetFormatPr defaultRowHeight="15.75" x14ac:dyDescent="0.15"/>
  <cols>
    <col min="1" max="1" width="2.625" style="32" customWidth="1"/>
    <col min="2" max="16" width="7.625" style="32" customWidth="1"/>
    <col min="17" max="16384" width="9" style="32"/>
  </cols>
  <sheetData>
    <row r="1" spans="1:16" s="82" customFormat="1" ht="29.25" customHeight="1" x14ac:dyDescent="0.15">
      <c r="A1" s="80"/>
      <c r="B1" s="1020" t="s">
        <v>132</v>
      </c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</row>
    <row r="2" spans="1:16" ht="26.2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025"/>
      <c r="O2" s="1025"/>
      <c r="P2" s="1025"/>
    </row>
    <row r="3" spans="1:16" s="83" customFormat="1" ht="32.25" customHeight="1" x14ac:dyDescent="0.15">
      <c r="C3" s="106"/>
      <c r="D3" s="106"/>
      <c r="E3" s="107"/>
      <c r="F3" s="107"/>
      <c r="G3" s="107"/>
      <c r="H3" s="107"/>
      <c r="K3" s="84" t="s">
        <v>32</v>
      </c>
      <c r="L3" s="562">
        <f>+初任研経費総括表!P3</f>
        <v>0</v>
      </c>
      <c r="M3" s="562"/>
      <c r="N3" s="563"/>
      <c r="O3" s="563"/>
    </row>
    <row r="4" spans="1:16" s="83" customFormat="1" ht="24.75" customHeight="1" thickBot="1" x14ac:dyDescent="0.2">
      <c r="C4" s="84"/>
      <c r="D4" s="84"/>
      <c r="E4" s="172"/>
      <c r="F4" s="172"/>
      <c r="G4" s="172"/>
      <c r="H4" s="172"/>
      <c r="K4" s="84"/>
      <c r="L4" s="172"/>
      <c r="M4" s="172"/>
      <c r="N4" s="173"/>
      <c r="O4" s="173"/>
    </row>
    <row r="5" spans="1:16" ht="33" x14ac:dyDescent="0.15">
      <c r="B5" s="90" t="s">
        <v>98</v>
      </c>
      <c r="C5" s="1026">
        <f>+初任研経費総括表!D50</f>
        <v>0</v>
      </c>
      <c r="D5" s="1027"/>
      <c r="E5" s="1027"/>
      <c r="F5" s="1028"/>
      <c r="G5" s="690"/>
      <c r="H5" s="691"/>
      <c r="I5" s="691"/>
      <c r="J5" s="540"/>
      <c r="K5" s="690"/>
      <c r="L5" s="691"/>
      <c r="M5" s="691"/>
      <c r="N5" s="540"/>
      <c r="O5" s="690" t="s">
        <v>46</v>
      </c>
      <c r="P5" s="540"/>
    </row>
    <row r="6" spans="1:16" s="89" customFormat="1" ht="33" x14ac:dyDescent="0.15">
      <c r="B6" s="108" t="s">
        <v>42</v>
      </c>
      <c r="C6" s="545"/>
      <c r="D6" s="546"/>
      <c r="E6" s="546"/>
      <c r="F6" s="547"/>
      <c r="G6" s="1029"/>
      <c r="H6" s="1030"/>
      <c r="I6" s="1030"/>
      <c r="J6" s="1031"/>
      <c r="K6" s="545"/>
      <c r="L6" s="546"/>
      <c r="M6" s="546"/>
      <c r="N6" s="547"/>
      <c r="O6" s="541"/>
      <c r="P6" s="542"/>
    </row>
    <row r="7" spans="1:16" s="89" customFormat="1" ht="24" customHeight="1" x14ac:dyDescent="0.15">
      <c r="B7" s="164" t="s">
        <v>2</v>
      </c>
      <c r="C7" s="545"/>
      <c r="D7" s="546"/>
      <c r="E7" s="546"/>
      <c r="F7" s="547"/>
      <c r="G7" s="545"/>
      <c r="H7" s="546"/>
      <c r="I7" s="546"/>
      <c r="J7" s="547"/>
      <c r="K7" s="545"/>
      <c r="L7" s="546"/>
      <c r="M7" s="546"/>
      <c r="N7" s="547"/>
      <c r="O7" s="541"/>
      <c r="P7" s="542"/>
    </row>
    <row r="8" spans="1:16" s="89" customFormat="1" ht="23.25" customHeight="1" thickBot="1" x14ac:dyDescent="0.2">
      <c r="B8" s="109" t="s">
        <v>50</v>
      </c>
      <c r="C8" s="640" t="s">
        <v>40</v>
      </c>
      <c r="D8" s="641"/>
      <c r="E8" s="638" t="s">
        <v>41</v>
      </c>
      <c r="F8" s="639"/>
      <c r="G8" s="640" t="s">
        <v>40</v>
      </c>
      <c r="H8" s="641"/>
      <c r="I8" s="638" t="s">
        <v>41</v>
      </c>
      <c r="J8" s="639"/>
      <c r="K8" s="642" t="s">
        <v>40</v>
      </c>
      <c r="L8" s="643"/>
      <c r="M8" s="644" t="s">
        <v>41</v>
      </c>
      <c r="N8" s="645"/>
      <c r="O8" s="543"/>
      <c r="P8" s="544"/>
    </row>
    <row r="9" spans="1:16" s="89" customFormat="1" ht="23.25" customHeight="1" thickTop="1" x14ac:dyDescent="0.15">
      <c r="A9" s="93"/>
      <c r="B9" s="94">
        <v>1</v>
      </c>
      <c r="C9" s="1034"/>
      <c r="D9" s="1035"/>
      <c r="E9" s="1036"/>
      <c r="F9" s="1037"/>
      <c r="G9" s="505"/>
      <c r="H9" s="648"/>
      <c r="I9" s="646"/>
      <c r="J9" s="649"/>
      <c r="K9" s="505"/>
      <c r="L9" s="648"/>
      <c r="M9" s="646"/>
      <c r="N9" s="649"/>
      <c r="O9" s="509"/>
      <c r="P9" s="692"/>
    </row>
    <row r="10" spans="1:16" s="89" customFormat="1" ht="23.25" customHeight="1" x14ac:dyDescent="0.15">
      <c r="A10" s="93"/>
      <c r="B10" s="95">
        <v>2</v>
      </c>
      <c r="C10" s="588"/>
      <c r="D10" s="589"/>
      <c r="E10" s="1032"/>
      <c r="F10" s="1033"/>
      <c r="G10" s="522"/>
      <c r="H10" s="661"/>
      <c r="I10" s="662"/>
      <c r="J10" s="663"/>
      <c r="K10" s="522"/>
      <c r="L10" s="661"/>
      <c r="M10" s="668"/>
      <c r="N10" s="669"/>
      <c r="O10" s="511"/>
      <c r="P10" s="512"/>
    </row>
    <row r="11" spans="1:16" s="89" customFormat="1" ht="23.25" customHeight="1" x14ac:dyDescent="0.15">
      <c r="A11" s="93"/>
      <c r="B11" s="96">
        <v>3</v>
      </c>
      <c r="C11" s="588"/>
      <c r="D11" s="589"/>
      <c r="E11" s="1032"/>
      <c r="F11" s="1033"/>
      <c r="G11" s="532"/>
      <c r="H11" s="657"/>
      <c r="I11" s="668"/>
      <c r="J11" s="669"/>
      <c r="K11" s="673"/>
      <c r="L11" s="657"/>
      <c r="M11" s="658"/>
      <c r="N11" s="659"/>
      <c r="O11" s="511"/>
      <c r="P11" s="512"/>
    </row>
    <row r="12" spans="1:16" s="89" customFormat="1" ht="23.25" customHeight="1" x14ac:dyDescent="0.15">
      <c r="A12" s="93"/>
      <c r="B12" s="97">
        <v>4</v>
      </c>
      <c r="C12" s="594"/>
      <c r="D12" s="595"/>
      <c r="E12" s="1038"/>
      <c r="F12" s="1039"/>
      <c r="G12" s="522"/>
      <c r="H12" s="661"/>
      <c r="I12" s="658"/>
      <c r="J12" s="659"/>
      <c r="K12" s="554"/>
      <c r="L12" s="660"/>
      <c r="M12" s="662"/>
      <c r="N12" s="663"/>
      <c r="O12" s="511"/>
      <c r="P12" s="512"/>
    </row>
    <row r="13" spans="1:16" s="89" customFormat="1" ht="23.25" customHeight="1" x14ac:dyDescent="0.15">
      <c r="A13" s="93"/>
      <c r="B13" s="98">
        <v>5</v>
      </c>
      <c r="C13" s="602"/>
      <c r="D13" s="603"/>
      <c r="E13" s="1044"/>
      <c r="F13" s="1045"/>
      <c r="G13" s="564"/>
      <c r="H13" s="670"/>
      <c r="I13" s="671"/>
      <c r="J13" s="672"/>
      <c r="K13" s="564"/>
      <c r="L13" s="670"/>
      <c r="M13" s="671"/>
      <c r="N13" s="672"/>
      <c r="O13" s="526"/>
      <c r="P13" s="527"/>
    </row>
    <row r="14" spans="1:16" s="89" customFormat="1" ht="23.25" customHeight="1" x14ac:dyDescent="0.15">
      <c r="A14" s="93"/>
      <c r="B14" s="99">
        <v>6</v>
      </c>
      <c r="C14" s="1040"/>
      <c r="D14" s="1041"/>
      <c r="E14" s="1042"/>
      <c r="F14" s="1043"/>
      <c r="G14" s="532"/>
      <c r="H14" s="657"/>
      <c r="I14" s="668"/>
      <c r="J14" s="669"/>
      <c r="K14" s="673"/>
      <c r="L14" s="657"/>
      <c r="M14" s="675"/>
      <c r="N14" s="679"/>
      <c r="O14" s="511"/>
      <c r="P14" s="512"/>
    </row>
    <row r="15" spans="1:16" s="89" customFormat="1" ht="23.25" customHeight="1" x14ac:dyDescent="0.15">
      <c r="A15" s="93"/>
      <c r="B15" s="95">
        <v>7</v>
      </c>
      <c r="C15" s="1046"/>
      <c r="D15" s="1047"/>
      <c r="E15" s="1048"/>
      <c r="F15" s="1049"/>
      <c r="G15" s="522"/>
      <c r="H15" s="661"/>
      <c r="I15" s="658"/>
      <c r="J15" s="659"/>
      <c r="K15" s="554"/>
      <c r="L15" s="660"/>
      <c r="M15" s="662"/>
      <c r="N15" s="663"/>
      <c r="O15" s="511"/>
      <c r="P15" s="512"/>
    </row>
    <row r="16" spans="1:16" s="89" customFormat="1" ht="23.25" customHeight="1" x14ac:dyDescent="0.15">
      <c r="A16" s="93"/>
      <c r="B16" s="96">
        <v>8</v>
      </c>
      <c r="C16" s="1046"/>
      <c r="D16" s="1047"/>
      <c r="E16" s="1048"/>
      <c r="F16" s="1049"/>
      <c r="G16" s="532"/>
      <c r="H16" s="657"/>
      <c r="I16" s="662"/>
      <c r="J16" s="663"/>
      <c r="K16" s="554"/>
      <c r="L16" s="660"/>
      <c r="M16" s="668"/>
      <c r="N16" s="669"/>
      <c r="O16" s="511"/>
      <c r="P16" s="512"/>
    </row>
    <row r="17" spans="1:16" s="89" customFormat="1" ht="23.25" customHeight="1" x14ac:dyDescent="0.15">
      <c r="A17" s="93"/>
      <c r="B17" s="96">
        <v>9</v>
      </c>
      <c r="C17" s="1046"/>
      <c r="D17" s="1047"/>
      <c r="E17" s="1048"/>
      <c r="F17" s="1049"/>
      <c r="G17" s="522"/>
      <c r="H17" s="661"/>
      <c r="I17" s="675"/>
      <c r="J17" s="679"/>
      <c r="K17" s="554"/>
      <c r="L17" s="660"/>
      <c r="M17" s="662"/>
      <c r="N17" s="663"/>
      <c r="O17" s="511"/>
      <c r="P17" s="512"/>
    </row>
    <row r="18" spans="1:16" s="89" customFormat="1" ht="23.25" customHeight="1" x14ac:dyDescent="0.15">
      <c r="A18" s="93"/>
      <c r="B18" s="98">
        <v>10</v>
      </c>
      <c r="C18" s="1050"/>
      <c r="D18" s="1051"/>
      <c r="E18" s="1052"/>
      <c r="F18" s="1053"/>
      <c r="G18" s="532"/>
      <c r="H18" s="657"/>
      <c r="I18" s="668"/>
      <c r="J18" s="669"/>
      <c r="K18" s="564"/>
      <c r="L18" s="670"/>
      <c r="M18" s="668"/>
      <c r="N18" s="669"/>
      <c r="O18" s="526"/>
      <c r="P18" s="527"/>
    </row>
    <row r="19" spans="1:16" s="89" customFormat="1" ht="23.25" customHeight="1" x14ac:dyDescent="0.15">
      <c r="A19" s="93"/>
      <c r="B19" s="99">
        <v>11</v>
      </c>
      <c r="C19" s="608"/>
      <c r="D19" s="609"/>
      <c r="E19" s="665"/>
      <c r="F19" s="674"/>
      <c r="G19" s="608"/>
      <c r="H19" s="664"/>
      <c r="I19" s="665"/>
      <c r="J19" s="666"/>
      <c r="K19" s="528"/>
      <c r="L19" s="667"/>
      <c r="M19" s="665"/>
      <c r="N19" s="666"/>
      <c r="O19" s="511"/>
      <c r="P19" s="512"/>
    </row>
    <row r="20" spans="1:16" s="89" customFormat="1" ht="23.25" customHeight="1" x14ac:dyDescent="0.15">
      <c r="A20" s="93"/>
      <c r="B20" s="97">
        <v>12</v>
      </c>
      <c r="C20" s="522"/>
      <c r="D20" s="661"/>
      <c r="E20" s="658"/>
      <c r="F20" s="659"/>
      <c r="G20" s="522"/>
      <c r="H20" s="661"/>
      <c r="I20" s="662"/>
      <c r="J20" s="663"/>
      <c r="K20" s="673"/>
      <c r="L20" s="657"/>
      <c r="M20" s="658"/>
      <c r="N20" s="659"/>
      <c r="O20" s="511"/>
      <c r="P20" s="512"/>
    </row>
    <row r="21" spans="1:16" s="89" customFormat="1" ht="23.25" customHeight="1" x14ac:dyDescent="0.15">
      <c r="A21" s="93"/>
      <c r="B21" s="95">
        <v>13</v>
      </c>
      <c r="C21" s="532"/>
      <c r="D21" s="657"/>
      <c r="E21" s="658"/>
      <c r="F21" s="659"/>
      <c r="G21" s="532"/>
      <c r="H21" s="657"/>
      <c r="I21" s="668"/>
      <c r="J21" s="669"/>
      <c r="K21" s="554"/>
      <c r="L21" s="660"/>
      <c r="M21" s="662"/>
      <c r="N21" s="663"/>
      <c r="O21" s="511"/>
      <c r="P21" s="512"/>
    </row>
    <row r="22" spans="1:16" s="89" customFormat="1" ht="23.25" customHeight="1" x14ac:dyDescent="0.15">
      <c r="A22" s="93"/>
      <c r="B22" s="97">
        <v>14</v>
      </c>
      <c r="C22" s="554"/>
      <c r="D22" s="660"/>
      <c r="E22" s="662"/>
      <c r="F22" s="663"/>
      <c r="G22" s="554"/>
      <c r="H22" s="660"/>
      <c r="I22" s="658"/>
      <c r="J22" s="659"/>
      <c r="K22" s="554"/>
      <c r="L22" s="660"/>
      <c r="M22" s="668"/>
      <c r="N22" s="669"/>
      <c r="O22" s="511"/>
      <c r="P22" s="512"/>
    </row>
    <row r="23" spans="1:16" s="89" customFormat="1" ht="23.25" customHeight="1" x14ac:dyDescent="0.15">
      <c r="A23" s="93"/>
      <c r="B23" s="95">
        <v>15</v>
      </c>
      <c r="C23" s="554"/>
      <c r="D23" s="660"/>
      <c r="E23" s="671"/>
      <c r="F23" s="672"/>
      <c r="G23" s="554"/>
      <c r="H23" s="660"/>
      <c r="I23" s="658"/>
      <c r="J23" s="659"/>
      <c r="K23" s="554"/>
      <c r="L23" s="660"/>
      <c r="M23" s="658"/>
      <c r="N23" s="659"/>
      <c r="O23" s="511"/>
      <c r="P23" s="512"/>
    </row>
    <row r="24" spans="1:16" s="89" customFormat="1" ht="23.25" customHeight="1" x14ac:dyDescent="0.15">
      <c r="A24" s="93"/>
      <c r="B24" s="100">
        <v>16</v>
      </c>
      <c r="C24" s="608"/>
      <c r="D24" s="664"/>
      <c r="E24" s="668"/>
      <c r="F24" s="669"/>
      <c r="G24" s="608"/>
      <c r="H24" s="664"/>
      <c r="I24" s="665"/>
      <c r="J24" s="666"/>
      <c r="K24" s="608"/>
      <c r="L24" s="664"/>
      <c r="M24" s="665"/>
      <c r="N24" s="666"/>
      <c r="O24" s="600"/>
      <c r="P24" s="601"/>
    </row>
    <row r="25" spans="1:16" s="89" customFormat="1" ht="23.25" customHeight="1" x14ac:dyDescent="0.15">
      <c r="A25" s="93"/>
      <c r="B25" s="96">
        <v>17</v>
      </c>
      <c r="C25" s="554"/>
      <c r="D25" s="660"/>
      <c r="E25" s="658"/>
      <c r="F25" s="659"/>
      <c r="G25" s="554"/>
      <c r="H25" s="660"/>
      <c r="I25" s="662"/>
      <c r="J25" s="663"/>
      <c r="K25" s="522"/>
      <c r="L25" s="661"/>
      <c r="M25" s="662"/>
      <c r="N25" s="663"/>
      <c r="O25" s="511"/>
      <c r="P25" s="512"/>
    </row>
    <row r="26" spans="1:16" s="89" customFormat="1" ht="23.25" customHeight="1" x14ac:dyDescent="0.15">
      <c r="A26" s="93"/>
      <c r="B26" s="96">
        <v>18</v>
      </c>
      <c r="C26" s="554"/>
      <c r="D26" s="660"/>
      <c r="E26" s="662"/>
      <c r="F26" s="663"/>
      <c r="G26" s="522"/>
      <c r="H26" s="661"/>
      <c r="I26" s="668"/>
      <c r="J26" s="669"/>
      <c r="K26" s="673"/>
      <c r="L26" s="657"/>
      <c r="M26" s="662"/>
      <c r="N26" s="663"/>
      <c r="O26" s="511"/>
      <c r="P26" s="512"/>
    </row>
    <row r="27" spans="1:16" s="89" customFormat="1" ht="23.25" customHeight="1" x14ac:dyDescent="0.15">
      <c r="A27" s="93"/>
      <c r="B27" s="96">
        <v>19</v>
      </c>
      <c r="C27" s="554"/>
      <c r="D27" s="660"/>
      <c r="E27" s="662"/>
      <c r="F27" s="663"/>
      <c r="G27" s="522"/>
      <c r="H27" s="661"/>
      <c r="I27" s="662"/>
      <c r="J27" s="663"/>
      <c r="K27" s="554"/>
      <c r="L27" s="660"/>
      <c r="M27" s="668"/>
      <c r="N27" s="669"/>
      <c r="O27" s="511"/>
      <c r="P27" s="512"/>
    </row>
    <row r="28" spans="1:16" s="89" customFormat="1" ht="23.25" customHeight="1" x14ac:dyDescent="0.15">
      <c r="A28" s="93"/>
      <c r="B28" s="98">
        <v>20</v>
      </c>
      <c r="C28" s="554"/>
      <c r="D28" s="660"/>
      <c r="E28" s="668"/>
      <c r="F28" s="669"/>
      <c r="G28" s="532"/>
      <c r="H28" s="657"/>
      <c r="I28" s="671"/>
      <c r="J28" s="672"/>
      <c r="K28" s="554"/>
      <c r="L28" s="660"/>
      <c r="M28" s="658"/>
      <c r="N28" s="659"/>
      <c r="O28" s="511"/>
      <c r="P28" s="512"/>
    </row>
    <row r="29" spans="1:16" s="89" customFormat="1" ht="23.25" customHeight="1" x14ac:dyDescent="0.15">
      <c r="A29" s="93"/>
      <c r="B29" s="95">
        <v>21</v>
      </c>
      <c r="C29" s="608"/>
      <c r="D29" s="664"/>
      <c r="E29" s="665"/>
      <c r="F29" s="666"/>
      <c r="G29" s="608"/>
      <c r="H29" s="664"/>
      <c r="I29" s="668"/>
      <c r="J29" s="669"/>
      <c r="K29" s="608"/>
      <c r="L29" s="664"/>
      <c r="M29" s="665"/>
      <c r="N29" s="666"/>
      <c r="O29" s="600"/>
      <c r="P29" s="601"/>
    </row>
    <row r="30" spans="1:16" s="89" customFormat="1" ht="23.25" customHeight="1" x14ac:dyDescent="0.15">
      <c r="A30" s="93"/>
      <c r="B30" s="96">
        <v>22</v>
      </c>
      <c r="C30" s="554"/>
      <c r="D30" s="660"/>
      <c r="E30" s="662"/>
      <c r="F30" s="663"/>
      <c r="G30" s="554"/>
      <c r="H30" s="660"/>
      <c r="I30" s="658"/>
      <c r="J30" s="659"/>
      <c r="K30" s="673"/>
      <c r="L30" s="657"/>
      <c r="M30" s="662"/>
      <c r="N30" s="663"/>
      <c r="O30" s="511"/>
      <c r="P30" s="512"/>
    </row>
    <row r="31" spans="1:16" s="89" customFormat="1" ht="23.25" customHeight="1" x14ac:dyDescent="0.15">
      <c r="A31" s="93"/>
      <c r="B31" s="96">
        <v>23</v>
      </c>
      <c r="C31" s="522"/>
      <c r="D31" s="661"/>
      <c r="E31" s="662"/>
      <c r="F31" s="663"/>
      <c r="G31" s="554"/>
      <c r="H31" s="660"/>
      <c r="I31" s="658"/>
      <c r="J31" s="659"/>
      <c r="K31" s="554"/>
      <c r="L31" s="660"/>
      <c r="M31" s="668"/>
      <c r="N31" s="669"/>
      <c r="O31" s="511"/>
      <c r="P31" s="512"/>
    </row>
    <row r="32" spans="1:16" s="89" customFormat="1" ht="23.25" customHeight="1" x14ac:dyDescent="0.15">
      <c r="A32" s="93"/>
      <c r="B32" s="96">
        <v>24</v>
      </c>
      <c r="C32" s="522"/>
      <c r="D32" s="661"/>
      <c r="E32" s="662"/>
      <c r="F32" s="663"/>
      <c r="G32" s="554"/>
      <c r="H32" s="660"/>
      <c r="I32" s="658"/>
      <c r="J32" s="659"/>
      <c r="K32" s="522"/>
      <c r="L32" s="661"/>
      <c r="M32" s="658"/>
      <c r="N32" s="659"/>
      <c r="O32" s="511"/>
      <c r="P32" s="512"/>
    </row>
    <row r="33" spans="1:16" s="89" customFormat="1" ht="23.25" customHeight="1" x14ac:dyDescent="0.15">
      <c r="A33" s="93"/>
      <c r="B33" s="98">
        <v>25</v>
      </c>
      <c r="C33" s="532"/>
      <c r="D33" s="657"/>
      <c r="E33" s="668"/>
      <c r="F33" s="669"/>
      <c r="G33" s="564"/>
      <c r="H33" s="670"/>
      <c r="I33" s="671"/>
      <c r="J33" s="672"/>
      <c r="K33" s="673"/>
      <c r="L33" s="657"/>
      <c r="M33" s="671"/>
      <c r="N33" s="672"/>
      <c r="O33" s="511"/>
      <c r="P33" s="512"/>
    </row>
    <row r="34" spans="1:16" s="89" customFormat="1" ht="23.25" customHeight="1" x14ac:dyDescent="0.15">
      <c r="A34" s="93"/>
      <c r="B34" s="95">
        <v>26</v>
      </c>
      <c r="C34" s="608"/>
      <c r="D34" s="664"/>
      <c r="E34" s="665"/>
      <c r="F34" s="666"/>
      <c r="G34" s="528"/>
      <c r="H34" s="667"/>
      <c r="I34" s="668"/>
      <c r="J34" s="669"/>
      <c r="K34" s="608"/>
      <c r="L34" s="664"/>
      <c r="M34" s="668"/>
      <c r="N34" s="669"/>
      <c r="O34" s="600"/>
      <c r="P34" s="601"/>
    </row>
    <row r="35" spans="1:16" s="89" customFormat="1" ht="23.25" customHeight="1" x14ac:dyDescent="0.15">
      <c r="A35" s="93"/>
      <c r="B35" s="97">
        <v>27</v>
      </c>
      <c r="C35" s="554"/>
      <c r="D35" s="660"/>
      <c r="E35" s="658"/>
      <c r="F35" s="659"/>
      <c r="G35" s="532"/>
      <c r="H35" s="657"/>
      <c r="I35" s="662"/>
      <c r="J35" s="663"/>
      <c r="K35" s="554"/>
      <c r="L35" s="660"/>
      <c r="M35" s="658"/>
      <c r="N35" s="659"/>
      <c r="O35" s="511"/>
      <c r="P35" s="512"/>
    </row>
    <row r="36" spans="1:16" s="89" customFormat="1" ht="23.25" customHeight="1" x14ac:dyDescent="0.15">
      <c r="A36" s="93"/>
      <c r="B36" s="97">
        <v>28</v>
      </c>
      <c r="C36" s="522"/>
      <c r="D36" s="661"/>
      <c r="E36" s="658"/>
      <c r="F36" s="659"/>
      <c r="G36" s="554"/>
      <c r="H36" s="660"/>
      <c r="I36" s="662"/>
      <c r="J36" s="663"/>
      <c r="K36" s="554"/>
      <c r="L36" s="660"/>
      <c r="M36" s="658"/>
      <c r="N36" s="659"/>
      <c r="O36" s="511"/>
      <c r="P36" s="512"/>
    </row>
    <row r="37" spans="1:16" s="89" customFormat="1" ht="23.25" customHeight="1" x14ac:dyDescent="0.15">
      <c r="A37" s="93"/>
      <c r="B37" s="95">
        <v>29</v>
      </c>
      <c r="C37" s="522"/>
      <c r="D37" s="661"/>
      <c r="E37" s="658"/>
      <c r="F37" s="659"/>
      <c r="G37" s="522"/>
      <c r="H37" s="661"/>
      <c r="I37" s="662"/>
      <c r="J37" s="663"/>
      <c r="K37" s="522"/>
      <c r="L37" s="661"/>
      <c r="M37" s="658"/>
      <c r="N37" s="659"/>
      <c r="O37" s="511"/>
      <c r="P37" s="512"/>
    </row>
    <row r="38" spans="1:16" s="89" customFormat="1" ht="23.25" customHeight="1" thickBot="1" x14ac:dyDescent="0.2">
      <c r="A38" s="93"/>
      <c r="B38" s="101">
        <v>30</v>
      </c>
      <c r="C38" s="532"/>
      <c r="D38" s="657"/>
      <c r="E38" s="658"/>
      <c r="F38" s="659"/>
      <c r="G38" s="532"/>
      <c r="H38" s="657"/>
      <c r="I38" s="658"/>
      <c r="J38" s="659"/>
      <c r="K38" s="554"/>
      <c r="L38" s="660"/>
      <c r="M38" s="658"/>
      <c r="N38" s="659"/>
      <c r="O38" s="511"/>
      <c r="P38" s="512"/>
    </row>
    <row r="39" spans="1:16" s="89" customFormat="1" ht="23.25" customHeight="1" thickBot="1" x14ac:dyDescent="0.2">
      <c r="A39" s="93"/>
      <c r="B39" s="103"/>
      <c r="C39" s="652" t="s">
        <v>43</v>
      </c>
      <c r="D39" s="653"/>
      <c r="E39" s="654">
        <f>SUM(E9:F38)</f>
        <v>0</v>
      </c>
      <c r="F39" s="655"/>
      <c r="G39" s="652" t="s">
        <v>43</v>
      </c>
      <c r="H39" s="653"/>
      <c r="I39" s="654">
        <f>SUM(I9:J38)</f>
        <v>0</v>
      </c>
      <c r="J39" s="655"/>
      <c r="K39" s="656" t="s">
        <v>43</v>
      </c>
      <c r="L39" s="653"/>
      <c r="M39" s="654">
        <f>SUM(M9:N38)</f>
        <v>0</v>
      </c>
      <c r="N39" s="655"/>
      <c r="O39" s="650"/>
      <c r="P39" s="651"/>
    </row>
    <row r="40" spans="1:16" s="89" customFormat="1" ht="36.75" customHeight="1" thickBot="1" x14ac:dyDescent="0.2">
      <c r="A40" s="104"/>
      <c r="B40" s="513" t="s">
        <v>33</v>
      </c>
      <c r="C40" s="514"/>
      <c r="D40" s="514"/>
      <c r="E40" s="515"/>
      <c r="F40" s="1054"/>
      <c r="G40" s="1055"/>
      <c r="H40" s="1056"/>
      <c r="I40" s="519" t="s">
        <v>49</v>
      </c>
      <c r="J40" s="514"/>
      <c r="K40" s="514"/>
      <c r="L40" s="515"/>
      <c r="M40" s="520">
        <f>SUM(E39:N39)</f>
        <v>0</v>
      </c>
      <c r="N40" s="520"/>
      <c r="O40" s="520"/>
      <c r="P40" s="521"/>
    </row>
    <row r="41" spans="1:16" s="89" customFormat="1" ht="10.5" customHeight="1" x14ac:dyDescent="0.15">
      <c r="A41" s="10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1:16" s="89" customFormat="1" ht="27.75" customHeight="1" x14ac:dyDescent="0.15">
      <c r="A42" s="104"/>
      <c r="B42" s="77" t="s">
        <v>125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</row>
    <row r="43" spans="1:16" s="89" customFormat="1" ht="19.5" x14ac:dyDescent="0.15">
      <c r="B43" s="89" t="s">
        <v>90</v>
      </c>
    </row>
    <row r="44" spans="1:16" s="89" customFormat="1" ht="19.5" x14ac:dyDescent="0.15">
      <c r="B44" s="89" t="s">
        <v>133</v>
      </c>
    </row>
    <row r="45" spans="1:16" s="89" customFormat="1" ht="19.5" x14ac:dyDescent="0.15">
      <c r="B45" s="89" t="s">
        <v>92</v>
      </c>
    </row>
    <row r="46" spans="1:16" s="89" customFormat="1" ht="19.5" x14ac:dyDescent="0.15">
      <c r="B46" s="89" t="s">
        <v>124</v>
      </c>
    </row>
    <row r="47" spans="1:16" ht="19.5" x14ac:dyDescent="0.15">
      <c r="B47" s="24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40">
    <mergeCell ref="B1:P1"/>
    <mergeCell ref="O39:P39"/>
    <mergeCell ref="B40:E40"/>
    <mergeCell ref="F40:H40"/>
    <mergeCell ref="I40:L40"/>
    <mergeCell ref="M40:P40"/>
    <mergeCell ref="C39:D39"/>
    <mergeCell ref="E39:F39"/>
    <mergeCell ref="G39:H39"/>
    <mergeCell ref="I39:J39"/>
    <mergeCell ref="K39:L39"/>
    <mergeCell ref="M39:N39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3:P13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G13:H13"/>
    <mergeCell ref="I13:J13"/>
    <mergeCell ref="K13:L13"/>
    <mergeCell ref="M13:N13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9:P9"/>
    <mergeCell ref="C10:D10"/>
    <mergeCell ref="E10:F10"/>
    <mergeCell ref="G10:H10"/>
    <mergeCell ref="I10:J10"/>
    <mergeCell ref="K10:L10"/>
    <mergeCell ref="M10:N10"/>
    <mergeCell ref="O10:P10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N2:P2"/>
    <mergeCell ref="L3:O3"/>
    <mergeCell ref="C5:F5"/>
    <mergeCell ref="G5:J5"/>
    <mergeCell ref="K5:N5"/>
    <mergeCell ref="O5:P8"/>
    <mergeCell ref="C8:D8"/>
    <mergeCell ref="E8:F8"/>
    <mergeCell ref="G8:H8"/>
    <mergeCell ref="C6:F6"/>
    <mergeCell ref="G6:J6"/>
    <mergeCell ref="K6:N6"/>
    <mergeCell ref="C7:F7"/>
    <mergeCell ref="G7:J7"/>
    <mergeCell ref="K7:N7"/>
  </mergeCells>
  <phoneticPr fontId="2"/>
  <dataValidations count="1">
    <dataValidation imeMode="on" allowBlank="1" showInputMessage="1" showErrorMessage="1" sqref="O9:P39 H5:J5 D5:F5 L5:N5 C5:C7 G5:G7 K5:K7" xr:uid="{4F2C20D0-6133-49B5-A095-E8F6891FFA15}"/>
  </dataValidations>
  <pageMargins left="0.98425196850393704" right="0.59055118110236227" top="0.78740157480314965" bottom="0.78740157480314965" header="0.51181102362204722" footer="0.51181102362204722"/>
  <pageSetup paperSize="9" scale="71" orientation="portrait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AC48"/>
  <sheetViews>
    <sheetView view="pageBreakPreview" topLeftCell="A22" zoomScale="70" zoomScaleNormal="85" zoomScaleSheetLayoutView="70" workbookViewId="0">
      <selection activeCell="E28" sqref="E28:J28"/>
    </sheetView>
  </sheetViews>
  <sheetFormatPr defaultRowHeight="15.75" x14ac:dyDescent="0.15"/>
  <cols>
    <col min="1" max="1" width="2.625" style="19" customWidth="1"/>
    <col min="2" max="19" width="7.625" style="19" customWidth="1"/>
    <col min="20" max="23" width="7.5" style="19" customWidth="1"/>
    <col min="24" max="24" width="5.25" style="19" customWidth="1"/>
    <col min="25" max="25" width="7.375" style="19" customWidth="1"/>
    <col min="26" max="16384" width="9" style="19"/>
  </cols>
  <sheetData>
    <row r="1" spans="1:25" s="113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70" t="s">
        <v>141</v>
      </c>
      <c r="L1" s="171"/>
      <c r="M1" s="154" t="s">
        <v>100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114"/>
      <c r="D3" s="9"/>
      <c r="E3" s="9"/>
      <c r="F3" s="9"/>
      <c r="G3" s="9"/>
      <c r="H3" s="226" t="s">
        <v>22</v>
      </c>
      <c r="I3" s="226"/>
      <c r="J3" s="226"/>
      <c r="K3" s="226"/>
      <c r="L3" s="226"/>
      <c r="M3" s="226"/>
      <c r="N3" s="226" t="s">
        <v>23</v>
      </c>
      <c r="O3" s="226"/>
      <c r="P3" s="226"/>
      <c r="Q3" s="226"/>
      <c r="R3" s="226"/>
      <c r="S3" s="226"/>
      <c r="W3" s="9"/>
    </row>
    <row r="4" spans="1:25" s="3" customFormat="1" ht="30" customHeight="1" x14ac:dyDescent="0.15">
      <c r="A4" s="9"/>
      <c r="B4" s="8"/>
      <c r="C4" s="8"/>
      <c r="D4" s="9"/>
      <c r="E4" s="10"/>
      <c r="F4" s="10"/>
      <c r="G4" s="10"/>
      <c r="H4" s="223" t="s">
        <v>24</v>
      </c>
      <c r="I4" s="224"/>
      <c r="J4" s="223"/>
      <c r="K4" s="225"/>
      <c r="L4" s="225"/>
      <c r="M4" s="224"/>
      <c r="N4" s="227" t="s">
        <v>37</v>
      </c>
      <c r="O4" s="11" t="s">
        <v>38</v>
      </c>
      <c r="P4" s="223"/>
      <c r="Q4" s="225"/>
      <c r="R4" s="225"/>
      <c r="S4" s="224"/>
      <c r="W4" s="9"/>
    </row>
    <row r="5" spans="1:25" s="3" customFormat="1" ht="30" customHeight="1" x14ac:dyDescent="0.15">
      <c r="A5" s="9"/>
      <c r="B5" s="9"/>
      <c r="C5" s="9"/>
      <c r="D5" s="9"/>
      <c r="E5" s="9"/>
      <c r="F5" s="9"/>
      <c r="G5" s="9"/>
      <c r="H5" s="226" t="s">
        <v>104</v>
      </c>
      <c r="I5" s="226"/>
      <c r="J5" s="226"/>
      <c r="K5" s="226"/>
      <c r="L5" s="226"/>
      <c r="M5" s="226"/>
      <c r="N5" s="228"/>
      <c r="O5" s="12" t="s">
        <v>21</v>
      </c>
      <c r="P5" s="223"/>
      <c r="Q5" s="225"/>
      <c r="R5" s="225"/>
      <c r="S5" s="224"/>
      <c r="W5" s="9"/>
    </row>
    <row r="6" spans="1:25" s="3" customFormat="1" ht="30" customHeight="1" x14ac:dyDescent="0.15">
      <c r="A6" s="116"/>
      <c r="B6" s="116"/>
      <c r="C6" s="22"/>
      <c r="D6" s="22"/>
      <c r="E6" s="22"/>
      <c r="F6" s="22"/>
      <c r="G6" s="22"/>
      <c r="H6" s="22"/>
      <c r="I6" s="9"/>
      <c r="J6" s="9"/>
      <c r="K6" s="9"/>
      <c r="L6" s="9"/>
      <c r="M6" s="9"/>
      <c r="N6" s="9"/>
      <c r="O6" s="9"/>
      <c r="P6" s="9"/>
      <c r="Q6" s="9"/>
      <c r="R6" s="117"/>
      <c r="S6" s="117"/>
      <c r="T6" s="118"/>
      <c r="U6" s="118"/>
      <c r="V6" s="118"/>
      <c r="W6" s="118"/>
    </row>
    <row r="7" spans="1:25" s="3" customFormat="1" ht="30" customHeight="1" x14ac:dyDescent="0.15">
      <c r="A7" s="116"/>
      <c r="B7" s="119" t="s">
        <v>105</v>
      </c>
      <c r="C7" s="22"/>
      <c r="D7" s="22"/>
      <c r="E7" s="22"/>
      <c r="F7" s="22"/>
      <c r="G7" s="22"/>
      <c r="H7" s="22"/>
      <c r="I7" s="9"/>
      <c r="J7" s="9"/>
      <c r="K7" s="9"/>
      <c r="L7" s="9"/>
      <c r="M7" s="9"/>
      <c r="N7" s="9"/>
      <c r="O7" s="9"/>
      <c r="P7" s="9"/>
      <c r="Q7" s="9"/>
      <c r="R7" s="117"/>
      <c r="S7" s="117"/>
      <c r="T7" s="118"/>
      <c r="U7" s="118"/>
      <c r="V7" s="118"/>
      <c r="W7" s="118"/>
    </row>
    <row r="8" spans="1:25" s="24" customFormat="1" ht="30" customHeight="1" thickBot="1" x14ac:dyDescent="0.2">
      <c r="A8" s="21"/>
      <c r="B8" s="1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9"/>
      <c r="R8" s="22"/>
      <c r="S8" s="22"/>
      <c r="T8" s="22"/>
      <c r="U8" s="22"/>
      <c r="V8" s="22"/>
      <c r="W8" s="22"/>
      <c r="X8" s="121"/>
      <c r="Y8" s="121"/>
    </row>
    <row r="9" spans="1:25" s="123" customFormat="1" ht="30" customHeight="1" thickBot="1" x14ac:dyDescent="0.2">
      <c r="A9" s="122"/>
      <c r="B9" s="743" t="s">
        <v>9</v>
      </c>
      <c r="C9" s="697" t="s">
        <v>4</v>
      </c>
      <c r="D9" s="862"/>
      <c r="E9" s="755" t="s">
        <v>120</v>
      </c>
      <c r="F9" s="756"/>
      <c r="G9" s="756"/>
      <c r="H9" s="756"/>
      <c r="I9" s="756"/>
      <c r="J9" s="757"/>
      <c r="K9" s="839" t="s">
        <v>30</v>
      </c>
      <c r="L9" s="839"/>
      <c r="M9" s="839"/>
      <c r="N9" s="839"/>
      <c r="O9" s="839"/>
      <c r="P9" s="840"/>
      <c r="Q9" s="841" t="s">
        <v>3</v>
      </c>
      <c r="R9" s="841"/>
      <c r="S9" s="841"/>
      <c r="T9" s="700"/>
      <c r="U9" s="700"/>
      <c r="V9" s="700"/>
      <c r="W9" s="700"/>
    </row>
    <row r="10" spans="1:25" s="123" customFormat="1" ht="30" customHeight="1" thickBot="1" x14ac:dyDescent="0.2">
      <c r="A10" s="122"/>
      <c r="B10" s="744"/>
      <c r="C10" s="741" t="s">
        <v>0</v>
      </c>
      <c r="D10" s="772"/>
      <c r="E10" s="766" t="s">
        <v>153</v>
      </c>
      <c r="F10" s="767"/>
      <c r="G10" s="767"/>
      <c r="H10" s="767"/>
      <c r="I10" s="767"/>
      <c r="J10" s="768"/>
      <c r="K10" s="844" t="s">
        <v>18</v>
      </c>
      <c r="L10" s="844"/>
      <c r="M10" s="844"/>
      <c r="N10" s="844"/>
      <c r="O10" s="844"/>
      <c r="P10" s="845"/>
      <c r="Q10" s="841"/>
      <c r="R10" s="841"/>
      <c r="S10" s="841"/>
      <c r="T10" s="740"/>
      <c r="U10" s="740"/>
      <c r="V10" s="740"/>
      <c r="W10" s="740"/>
    </row>
    <row r="11" spans="1:25" s="123" customFormat="1" ht="30" customHeight="1" thickBot="1" x14ac:dyDescent="0.2">
      <c r="A11" s="122"/>
      <c r="B11" s="744"/>
      <c r="C11" s="741" t="s">
        <v>10</v>
      </c>
      <c r="D11" s="772"/>
      <c r="E11" s="741" t="s">
        <v>1</v>
      </c>
      <c r="F11" s="772"/>
      <c r="G11" s="772"/>
      <c r="H11" s="772"/>
      <c r="I11" s="772"/>
      <c r="J11" s="773"/>
      <c r="K11" s="848" t="s">
        <v>15</v>
      </c>
      <c r="L11" s="848"/>
      <c r="M11" s="848"/>
      <c r="N11" s="848"/>
      <c r="O11" s="848"/>
      <c r="P11" s="849"/>
      <c r="Q11" s="841"/>
      <c r="R11" s="841"/>
      <c r="S11" s="841"/>
      <c r="T11" s="700"/>
      <c r="U11" s="700"/>
      <c r="V11" s="700"/>
      <c r="W11" s="700"/>
    </row>
    <row r="12" spans="1:25" s="123" customFormat="1" ht="30" customHeight="1" thickBot="1" x14ac:dyDescent="0.2">
      <c r="A12" s="122"/>
      <c r="B12" s="745"/>
      <c r="C12" s="731" t="s">
        <v>2</v>
      </c>
      <c r="D12" s="777"/>
      <c r="E12" s="731" t="s">
        <v>106</v>
      </c>
      <c r="F12" s="777"/>
      <c r="G12" s="777"/>
      <c r="H12" s="777"/>
      <c r="I12" s="777"/>
      <c r="J12" s="778"/>
      <c r="K12" s="852" t="s">
        <v>16</v>
      </c>
      <c r="L12" s="852"/>
      <c r="M12" s="852"/>
      <c r="N12" s="852"/>
      <c r="O12" s="852"/>
      <c r="P12" s="853"/>
      <c r="Q12" s="841"/>
      <c r="R12" s="841"/>
      <c r="S12" s="841"/>
      <c r="T12" s="700"/>
      <c r="U12" s="700"/>
      <c r="V12" s="700"/>
      <c r="W12" s="700"/>
    </row>
    <row r="13" spans="1:25" s="83" customFormat="1" ht="30" customHeight="1" thickBot="1" x14ac:dyDescent="0.2">
      <c r="A13" s="124"/>
      <c r="B13" s="708"/>
      <c r="C13" s="829"/>
      <c r="D13" s="829"/>
      <c r="E13" s="1057"/>
      <c r="F13" s="1058"/>
      <c r="G13" s="1058"/>
      <c r="H13" s="1058"/>
      <c r="I13" s="1058"/>
      <c r="J13" s="1059"/>
      <c r="K13" s="1060"/>
      <c r="L13" s="1058"/>
      <c r="M13" s="1058"/>
      <c r="N13" s="1058"/>
      <c r="O13" s="1058"/>
      <c r="P13" s="1061"/>
      <c r="Q13" s="717">
        <f>SUM(E13:P13)</f>
        <v>0</v>
      </c>
      <c r="R13" s="718"/>
      <c r="S13" s="719"/>
      <c r="T13" s="721"/>
      <c r="U13" s="721"/>
      <c r="V13" s="721"/>
      <c r="W13" s="721"/>
    </row>
    <row r="14" spans="1:25" s="83" customFormat="1" ht="30" customHeight="1" thickBot="1" x14ac:dyDescent="0.2">
      <c r="A14" s="124"/>
      <c r="B14" s="125"/>
      <c r="C14" s="125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128"/>
      <c r="T14" s="126"/>
      <c r="U14" s="126"/>
      <c r="V14" s="126"/>
      <c r="W14" s="126"/>
    </row>
    <row r="15" spans="1:25" s="123" customFormat="1" ht="30" customHeight="1" thickBot="1" x14ac:dyDescent="0.2">
      <c r="A15" s="122"/>
      <c r="B15" s="743" t="s">
        <v>9</v>
      </c>
      <c r="C15" s="697" t="s">
        <v>4</v>
      </c>
      <c r="D15" s="854"/>
      <c r="E15" s="755" t="s">
        <v>120</v>
      </c>
      <c r="F15" s="756"/>
      <c r="G15" s="756"/>
      <c r="H15" s="756"/>
      <c r="I15" s="756"/>
      <c r="J15" s="757"/>
      <c r="K15" s="839" t="s">
        <v>30</v>
      </c>
      <c r="L15" s="839"/>
      <c r="M15" s="839"/>
      <c r="N15" s="839"/>
      <c r="O15" s="839"/>
      <c r="P15" s="840"/>
      <c r="Q15" s="841" t="s">
        <v>3</v>
      </c>
      <c r="R15" s="841"/>
      <c r="S15" s="841"/>
      <c r="T15" s="700"/>
      <c r="U15" s="700"/>
      <c r="V15" s="700"/>
      <c r="W15" s="700"/>
    </row>
    <row r="16" spans="1:25" s="123" customFormat="1" ht="30" customHeight="1" thickBot="1" x14ac:dyDescent="0.2">
      <c r="A16" s="122"/>
      <c r="B16" s="744"/>
      <c r="C16" s="741" t="s">
        <v>0</v>
      </c>
      <c r="D16" s="773"/>
      <c r="E16" s="766" t="s">
        <v>153</v>
      </c>
      <c r="F16" s="767"/>
      <c r="G16" s="767"/>
      <c r="H16" s="767"/>
      <c r="I16" s="767"/>
      <c r="J16" s="768"/>
      <c r="K16" s="844" t="s">
        <v>18</v>
      </c>
      <c r="L16" s="844"/>
      <c r="M16" s="844"/>
      <c r="N16" s="844"/>
      <c r="O16" s="844"/>
      <c r="P16" s="845"/>
      <c r="Q16" s="841"/>
      <c r="R16" s="841"/>
      <c r="S16" s="841"/>
      <c r="T16" s="740"/>
      <c r="U16" s="740"/>
      <c r="V16" s="740"/>
      <c r="W16" s="740"/>
    </row>
    <row r="17" spans="1:24" s="123" customFormat="1" ht="30" customHeight="1" thickBot="1" x14ac:dyDescent="0.2">
      <c r="A17" s="122"/>
      <c r="B17" s="744"/>
      <c r="C17" s="741" t="s">
        <v>10</v>
      </c>
      <c r="D17" s="773"/>
      <c r="E17" s="741" t="s">
        <v>1</v>
      </c>
      <c r="F17" s="772"/>
      <c r="G17" s="772"/>
      <c r="H17" s="772"/>
      <c r="I17" s="772"/>
      <c r="J17" s="773"/>
      <c r="K17" s="848" t="s">
        <v>15</v>
      </c>
      <c r="L17" s="848"/>
      <c r="M17" s="848"/>
      <c r="N17" s="848"/>
      <c r="O17" s="848"/>
      <c r="P17" s="849"/>
      <c r="Q17" s="841"/>
      <c r="R17" s="841"/>
      <c r="S17" s="841"/>
      <c r="T17" s="700"/>
      <c r="U17" s="700"/>
      <c r="V17" s="700"/>
      <c r="W17" s="700"/>
    </row>
    <row r="18" spans="1:24" s="123" customFormat="1" ht="30" customHeight="1" thickBot="1" x14ac:dyDescent="0.2">
      <c r="A18" s="122"/>
      <c r="B18" s="745"/>
      <c r="C18" s="731" t="s">
        <v>2</v>
      </c>
      <c r="D18" s="778"/>
      <c r="E18" s="731" t="s">
        <v>106</v>
      </c>
      <c r="F18" s="777"/>
      <c r="G18" s="777"/>
      <c r="H18" s="777"/>
      <c r="I18" s="777"/>
      <c r="J18" s="778"/>
      <c r="K18" s="852" t="s">
        <v>16</v>
      </c>
      <c r="L18" s="852"/>
      <c r="M18" s="852"/>
      <c r="N18" s="852"/>
      <c r="O18" s="852"/>
      <c r="P18" s="853"/>
      <c r="Q18" s="841"/>
      <c r="R18" s="841"/>
      <c r="S18" s="841"/>
      <c r="T18" s="700"/>
      <c r="U18" s="700"/>
      <c r="V18" s="700"/>
      <c r="W18" s="700"/>
    </row>
    <row r="19" spans="1:24" s="83" customFormat="1" ht="30" customHeight="1" thickBot="1" x14ac:dyDescent="0.2">
      <c r="A19" s="124"/>
      <c r="B19" s="708"/>
      <c r="C19" s="829"/>
      <c r="D19" s="830"/>
      <c r="E19" s="1057"/>
      <c r="F19" s="1058"/>
      <c r="G19" s="1058"/>
      <c r="H19" s="1058"/>
      <c r="I19" s="1058"/>
      <c r="J19" s="1059"/>
      <c r="K19" s="1060"/>
      <c r="L19" s="1058"/>
      <c r="M19" s="1058"/>
      <c r="N19" s="1058"/>
      <c r="O19" s="1058"/>
      <c r="P19" s="1061"/>
      <c r="Q19" s="717">
        <f>SUM(E19:P19)</f>
        <v>0</v>
      </c>
      <c r="R19" s="718"/>
      <c r="S19" s="719"/>
      <c r="T19" s="721"/>
      <c r="U19" s="721"/>
      <c r="V19" s="721"/>
      <c r="W19" s="721"/>
    </row>
    <row r="20" spans="1:24" s="123" customFormat="1" ht="30" customHeight="1" thickBot="1" x14ac:dyDescent="0.2">
      <c r="A20" s="122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30"/>
      <c r="S20" s="130"/>
      <c r="T20" s="130"/>
      <c r="U20" s="131"/>
      <c r="V20" s="131"/>
      <c r="W20" s="131"/>
      <c r="X20" s="132"/>
    </row>
    <row r="21" spans="1:24" s="123" customFormat="1" ht="30" customHeight="1" thickBot="1" x14ac:dyDescent="0.2">
      <c r="A21" s="122"/>
      <c r="B21" s="743" t="s">
        <v>9</v>
      </c>
      <c r="C21" s="697" t="s">
        <v>4</v>
      </c>
      <c r="D21" s="854"/>
      <c r="E21" s="755" t="s">
        <v>120</v>
      </c>
      <c r="F21" s="756"/>
      <c r="G21" s="756"/>
      <c r="H21" s="756"/>
      <c r="I21" s="756"/>
      <c r="J21" s="757"/>
      <c r="K21" s="839" t="s">
        <v>30</v>
      </c>
      <c r="L21" s="839"/>
      <c r="M21" s="839"/>
      <c r="N21" s="839"/>
      <c r="O21" s="839"/>
      <c r="P21" s="840"/>
      <c r="Q21" s="841" t="s">
        <v>3</v>
      </c>
      <c r="R21" s="841"/>
      <c r="S21" s="841"/>
      <c r="T21" s="700"/>
      <c r="U21" s="700"/>
      <c r="V21" s="700"/>
      <c r="W21" s="700"/>
    </row>
    <row r="22" spans="1:24" s="123" customFormat="1" ht="30" customHeight="1" thickBot="1" x14ac:dyDescent="0.2">
      <c r="A22" s="122"/>
      <c r="B22" s="744"/>
      <c r="C22" s="741" t="s">
        <v>0</v>
      </c>
      <c r="D22" s="773"/>
      <c r="E22" s="766" t="s">
        <v>153</v>
      </c>
      <c r="F22" s="767"/>
      <c r="G22" s="767"/>
      <c r="H22" s="767"/>
      <c r="I22" s="767"/>
      <c r="J22" s="768"/>
      <c r="K22" s="844" t="s">
        <v>18</v>
      </c>
      <c r="L22" s="844"/>
      <c r="M22" s="844"/>
      <c r="N22" s="844"/>
      <c r="O22" s="844"/>
      <c r="P22" s="845"/>
      <c r="Q22" s="841"/>
      <c r="R22" s="841"/>
      <c r="S22" s="841"/>
      <c r="T22" s="740"/>
      <c r="U22" s="740"/>
      <c r="V22" s="740"/>
      <c r="W22" s="740"/>
    </row>
    <row r="23" spans="1:24" s="123" customFormat="1" ht="30" customHeight="1" thickBot="1" x14ac:dyDescent="0.2">
      <c r="A23" s="122"/>
      <c r="B23" s="744"/>
      <c r="C23" s="741" t="s">
        <v>10</v>
      </c>
      <c r="D23" s="773"/>
      <c r="E23" s="741" t="s">
        <v>1</v>
      </c>
      <c r="F23" s="772"/>
      <c r="G23" s="772"/>
      <c r="H23" s="772"/>
      <c r="I23" s="772"/>
      <c r="J23" s="773"/>
      <c r="K23" s="848" t="s">
        <v>15</v>
      </c>
      <c r="L23" s="848"/>
      <c r="M23" s="848"/>
      <c r="N23" s="848"/>
      <c r="O23" s="848"/>
      <c r="P23" s="849"/>
      <c r="Q23" s="841"/>
      <c r="R23" s="841"/>
      <c r="S23" s="841"/>
      <c r="T23" s="700"/>
      <c r="U23" s="700"/>
      <c r="V23" s="700"/>
      <c r="W23" s="700"/>
    </row>
    <row r="24" spans="1:24" s="123" customFormat="1" ht="30" customHeight="1" thickBot="1" x14ac:dyDescent="0.2">
      <c r="A24" s="122"/>
      <c r="B24" s="745"/>
      <c r="C24" s="731" t="s">
        <v>2</v>
      </c>
      <c r="D24" s="778"/>
      <c r="E24" s="731" t="s">
        <v>106</v>
      </c>
      <c r="F24" s="777"/>
      <c r="G24" s="777"/>
      <c r="H24" s="777"/>
      <c r="I24" s="777"/>
      <c r="J24" s="778"/>
      <c r="K24" s="852" t="s">
        <v>16</v>
      </c>
      <c r="L24" s="852"/>
      <c r="M24" s="852"/>
      <c r="N24" s="852"/>
      <c r="O24" s="852"/>
      <c r="P24" s="853"/>
      <c r="Q24" s="841"/>
      <c r="R24" s="841"/>
      <c r="S24" s="841"/>
      <c r="T24" s="700"/>
      <c r="U24" s="700"/>
      <c r="V24" s="700"/>
      <c r="W24" s="700"/>
    </row>
    <row r="25" spans="1:24" s="83" customFormat="1" ht="30" customHeight="1" thickBot="1" x14ac:dyDescent="0.2">
      <c r="A25" s="124"/>
      <c r="B25" s="708"/>
      <c r="C25" s="829"/>
      <c r="D25" s="830"/>
      <c r="E25" s="1057"/>
      <c r="F25" s="1058"/>
      <c r="G25" s="1058"/>
      <c r="H25" s="1058"/>
      <c r="I25" s="1058"/>
      <c r="J25" s="1059"/>
      <c r="K25" s="1060"/>
      <c r="L25" s="1058"/>
      <c r="M25" s="1058"/>
      <c r="N25" s="1058"/>
      <c r="O25" s="1058"/>
      <c r="P25" s="1061"/>
      <c r="Q25" s="717">
        <f>SUM(E25:P25)</f>
        <v>0</v>
      </c>
      <c r="R25" s="718"/>
      <c r="S25" s="719"/>
      <c r="T25" s="721"/>
      <c r="U25" s="721"/>
      <c r="V25" s="721"/>
      <c r="W25" s="721"/>
    </row>
    <row r="26" spans="1:24" s="83" customFormat="1" ht="30" customHeight="1" thickBot="1" x14ac:dyDescent="0.2">
      <c r="A26" s="124"/>
      <c r="B26" s="125"/>
      <c r="C26" s="125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7"/>
      <c r="S26" s="128"/>
      <c r="T26" s="126"/>
      <c r="U26" s="126"/>
      <c r="V26" s="126"/>
      <c r="W26" s="126"/>
    </row>
    <row r="27" spans="1:24" s="123" customFormat="1" ht="30" customHeight="1" thickBot="1" x14ac:dyDescent="0.2">
      <c r="A27" s="122"/>
      <c r="B27" s="743" t="s">
        <v>9</v>
      </c>
      <c r="C27" s="697" t="s">
        <v>4</v>
      </c>
      <c r="D27" s="854"/>
      <c r="E27" s="755" t="s">
        <v>120</v>
      </c>
      <c r="F27" s="756"/>
      <c r="G27" s="756"/>
      <c r="H27" s="756"/>
      <c r="I27" s="756"/>
      <c r="J27" s="757"/>
      <c r="K27" s="839" t="s">
        <v>30</v>
      </c>
      <c r="L27" s="839"/>
      <c r="M27" s="839"/>
      <c r="N27" s="839"/>
      <c r="O27" s="839"/>
      <c r="P27" s="840"/>
      <c r="Q27" s="841" t="s">
        <v>3</v>
      </c>
      <c r="R27" s="841"/>
      <c r="S27" s="841"/>
      <c r="T27" s="700"/>
      <c r="U27" s="700"/>
      <c r="V27" s="700"/>
      <c r="W27" s="700"/>
    </row>
    <row r="28" spans="1:24" s="123" customFormat="1" ht="30" customHeight="1" thickBot="1" x14ac:dyDescent="0.2">
      <c r="A28" s="122"/>
      <c r="B28" s="744"/>
      <c r="C28" s="741" t="s">
        <v>0</v>
      </c>
      <c r="D28" s="773"/>
      <c r="E28" s="766" t="s">
        <v>153</v>
      </c>
      <c r="F28" s="767"/>
      <c r="G28" s="767"/>
      <c r="H28" s="767"/>
      <c r="I28" s="767"/>
      <c r="J28" s="768"/>
      <c r="K28" s="844" t="s">
        <v>18</v>
      </c>
      <c r="L28" s="844"/>
      <c r="M28" s="844"/>
      <c r="N28" s="844"/>
      <c r="O28" s="844"/>
      <c r="P28" s="845"/>
      <c r="Q28" s="841"/>
      <c r="R28" s="841"/>
      <c r="S28" s="841"/>
      <c r="T28" s="740"/>
      <c r="U28" s="740"/>
      <c r="V28" s="740"/>
      <c r="W28" s="740"/>
    </row>
    <row r="29" spans="1:24" s="123" customFormat="1" ht="30" customHeight="1" thickBot="1" x14ac:dyDescent="0.2">
      <c r="A29" s="122"/>
      <c r="B29" s="744"/>
      <c r="C29" s="741" t="s">
        <v>10</v>
      </c>
      <c r="D29" s="773"/>
      <c r="E29" s="741" t="s">
        <v>1</v>
      </c>
      <c r="F29" s="772"/>
      <c r="G29" s="772"/>
      <c r="H29" s="772"/>
      <c r="I29" s="772"/>
      <c r="J29" s="773"/>
      <c r="K29" s="848" t="s">
        <v>15</v>
      </c>
      <c r="L29" s="848"/>
      <c r="M29" s="848"/>
      <c r="N29" s="848"/>
      <c r="O29" s="848"/>
      <c r="P29" s="849"/>
      <c r="Q29" s="841"/>
      <c r="R29" s="841"/>
      <c r="S29" s="841"/>
      <c r="T29" s="700"/>
      <c r="U29" s="700"/>
      <c r="V29" s="700"/>
      <c r="W29" s="700"/>
    </row>
    <row r="30" spans="1:24" s="123" customFormat="1" ht="30" customHeight="1" thickBot="1" x14ac:dyDescent="0.2">
      <c r="A30" s="122"/>
      <c r="B30" s="745"/>
      <c r="C30" s="731" t="s">
        <v>2</v>
      </c>
      <c r="D30" s="778"/>
      <c r="E30" s="731" t="s">
        <v>106</v>
      </c>
      <c r="F30" s="777"/>
      <c r="G30" s="777"/>
      <c r="H30" s="777"/>
      <c r="I30" s="777"/>
      <c r="J30" s="778"/>
      <c r="K30" s="852" t="s">
        <v>16</v>
      </c>
      <c r="L30" s="852"/>
      <c r="M30" s="852"/>
      <c r="N30" s="852"/>
      <c r="O30" s="852"/>
      <c r="P30" s="853"/>
      <c r="Q30" s="841"/>
      <c r="R30" s="841"/>
      <c r="S30" s="841"/>
      <c r="T30" s="700"/>
      <c r="U30" s="700"/>
      <c r="V30" s="700"/>
      <c r="W30" s="700"/>
    </row>
    <row r="31" spans="1:24" s="83" customFormat="1" ht="30" customHeight="1" thickBot="1" x14ac:dyDescent="0.2">
      <c r="A31" s="124"/>
      <c r="B31" s="708"/>
      <c r="C31" s="829"/>
      <c r="D31" s="830"/>
      <c r="E31" s="1057"/>
      <c r="F31" s="1058"/>
      <c r="G31" s="1058"/>
      <c r="H31" s="1058"/>
      <c r="I31" s="1058"/>
      <c r="J31" s="1059"/>
      <c r="K31" s="1060"/>
      <c r="L31" s="1058"/>
      <c r="M31" s="1058"/>
      <c r="N31" s="1058"/>
      <c r="O31" s="1058"/>
      <c r="P31" s="1061"/>
      <c r="Q31" s="717">
        <f>SUM(E31:P31)</f>
        <v>0</v>
      </c>
      <c r="R31" s="718"/>
      <c r="S31" s="719"/>
      <c r="T31" s="721"/>
      <c r="U31" s="721"/>
      <c r="V31" s="721"/>
      <c r="W31" s="721"/>
    </row>
    <row r="32" spans="1:24" s="32" customFormat="1" ht="30" customHeight="1" x14ac:dyDescent="0.15">
      <c r="A32" s="30"/>
      <c r="B32" s="133"/>
      <c r="C32" s="133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785" t="s">
        <v>20</v>
      </c>
      <c r="Q32" s="787">
        <f>SUM(Q13,Q19,Q25,Q31)</f>
        <v>0</v>
      </c>
      <c r="R32" s="788"/>
      <c r="S32" s="789"/>
      <c r="T32" s="134"/>
      <c r="U32" s="134"/>
      <c r="V32" s="134"/>
      <c r="W32" s="134"/>
    </row>
    <row r="33" spans="1:29" s="32" customFormat="1" ht="30" customHeight="1" thickBot="1" x14ac:dyDescent="0.2">
      <c r="A33" s="30"/>
      <c r="B33" s="133"/>
      <c r="C33" s="133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786"/>
      <c r="Q33" s="790"/>
      <c r="R33" s="791"/>
      <c r="S33" s="792"/>
      <c r="T33" s="134"/>
      <c r="U33" s="134"/>
      <c r="V33" s="134"/>
      <c r="W33" s="134"/>
    </row>
    <row r="34" spans="1:29" s="32" customFormat="1" ht="30" customHeight="1" x14ac:dyDescent="0.15">
      <c r="A34" s="30"/>
      <c r="B34" s="133"/>
      <c r="C34" s="133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136"/>
      <c r="R34" s="136"/>
      <c r="S34" s="136"/>
      <c r="T34" s="134"/>
      <c r="U34" s="134"/>
      <c r="V34" s="134"/>
      <c r="W34" s="134"/>
    </row>
    <row r="35" spans="1:29" s="32" customFormat="1" ht="30" customHeight="1" thickBot="1" x14ac:dyDescent="0.2">
      <c r="A35" s="30"/>
      <c r="B35" s="133"/>
      <c r="C35" s="133"/>
      <c r="D35" s="133"/>
      <c r="E35" s="134"/>
      <c r="F35" s="134"/>
      <c r="G35" s="134"/>
      <c r="H35" s="134"/>
      <c r="I35" s="134"/>
      <c r="J35" s="134"/>
      <c r="K35" s="134"/>
      <c r="L35" s="457" t="s">
        <v>149</v>
      </c>
      <c r="M35" s="458"/>
      <c r="N35" s="458"/>
      <c r="O35" s="458"/>
      <c r="P35" s="458"/>
      <c r="Q35" s="458"/>
      <c r="R35" s="458"/>
      <c r="S35" s="458"/>
      <c r="T35" s="134"/>
      <c r="U35" s="134"/>
      <c r="V35" s="134"/>
      <c r="W35" s="134"/>
    </row>
    <row r="36" spans="1:29" s="32" customFormat="1" ht="45" customHeight="1" thickBot="1" x14ac:dyDescent="0.2">
      <c r="A36" s="20"/>
      <c r="B36" s="137" t="s">
        <v>128</v>
      </c>
      <c r="C36" s="137"/>
      <c r="D36" s="137"/>
      <c r="E36" s="138"/>
      <c r="F36" s="139"/>
      <c r="G36" s="139"/>
      <c r="H36" s="139"/>
      <c r="I36" s="140"/>
      <c r="J36" s="134"/>
      <c r="K36" s="134"/>
      <c r="L36" s="793"/>
      <c r="M36" s="1062"/>
      <c r="N36" s="1062"/>
      <c r="O36" s="1062"/>
      <c r="P36" s="1062"/>
      <c r="Q36" s="1062"/>
      <c r="R36" s="1062"/>
      <c r="S36" s="810"/>
      <c r="T36" s="134"/>
      <c r="U36" s="134"/>
      <c r="V36" s="134"/>
      <c r="W36" s="134"/>
    </row>
    <row r="37" spans="1:29" s="32" customFormat="1" ht="30" customHeight="1" thickBot="1" x14ac:dyDescent="0.2">
      <c r="A37" s="40"/>
      <c r="B37" s="782" t="s">
        <v>34</v>
      </c>
      <c r="C37" s="783"/>
      <c r="D37" s="784"/>
      <c r="E37" s="782" t="s">
        <v>29</v>
      </c>
      <c r="F37" s="783"/>
      <c r="G37" s="783"/>
      <c r="H37" s="784"/>
      <c r="I37" s="134"/>
      <c r="J37" s="134"/>
      <c r="K37" s="134"/>
      <c r="L37" s="1063"/>
      <c r="M37" s="1064"/>
      <c r="N37" s="1064"/>
      <c r="O37" s="1064"/>
      <c r="P37" s="1064"/>
      <c r="Q37" s="1064"/>
      <c r="R37" s="1064"/>
      <c r="S37" s="813"/>
      <c r="T37" s="134"/>
      <c r="U37" s="134"/>
      <c r="V37" s="134"/>
      <c r="W37" s="134"/>
    </row>
    <row r="38" spans="1:29" s="24" customFormat="1" ht="30" customHeight="1" thickBot="1" x14ac:dyDescent="0.2">
      <c r="A38" s="13"/>
      <c r="B38" s="1067"/>
      <c r="C38" s="1068"/>
      <c r="D38" s="1069"/>
      <c r="E38" s="1070"/>
      <c r="F38" s="1071"/>
      <c r="G38" s="1071"/>
      <c r="H38" s="1072"/>
      <c r="I38" s="13"/>
      <c r="J38" s="13"/>
      <c r="K38" s="13"/>
      <c r="L38" s="1065"/>
      <c r="M38" s="1066"/>
      <c r="N38" s="1066"/>
      <c r="O38" s="1066"/>
      <c r="P38" s="1066"/>
      <c r="Q38" s="1066"/>
      <c r="R38" s="1066"/>
      <c r="S38" s="816"/>
      <c r="T38" s="141"/>
      <c r="U38" s="141"/>
      <c r="V38" s="141"/>
      <c r="W38" s="141"/>
      <c r="X38" s="121"/>
      <c r="Y38" s="121"/>
      <c r="AA38" s="142"/>
    </row>
    <row r="39" spans="1:29" s="24" customFormat="1" ht="16.5" customHeight="1" x14ac:dyDescent="0.15">
      <c r="A39" s="13"/>
      <c r="B39" s="143"/>
      <c r="C39" s="143"/>
      <c r="D39" s="143"/>
      <c r="E39" s="144"/>
      <c r="F39" s="144"/>
      <c r="G39" s="144"/>
      <c r="H39" s="144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5"/>
      <c r="T39" s="141"/>
      <c r="U39" s="141"/>
      <c r="V39" s="141"/>
      <c r="W39" s="141"/>
      <c r="X39" s="121"/>
      <c r="Y39" s="121"/>
      <c r="AA39" s="142"/>
    </row>
    <row r="40" spans="1:29" s="24" customFormat="1" ht="29.25" customHeight="1" x14ac:dyDescent="0.15">
      <c r="A40" s="13"/>
      <c r="B40" s="77" t="s">
        <v>125</v>
      </c>
      <c r="C40" s="143"/>
      <c r="D40" s="143"/>
      <c r="E40" s="144"/>
      <c r="F40" s="144"/>
      <c r="G40" s="144"/>
      <c r="H40" s="14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5"/>
      <c r="T40" s="141"/>
      <c r="U40" s="141"/>
      <c r="V40" s="141"/>
      <c r="W40" s="141"/>
      <c r="X40" s="121"/>
      <c r="Y40" s="121"/>
      <c r="AA40" s="142"/>
    </row>
    <row r="41" spans="1:29" s="123" customFormat="1" ht="21" x14ac:dyDescent="0.15">
      <c r="A41" s="147"/>
      <c r="B41" s="147" t="s">
        <v>107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8"/>
      <c r="R41" s="147"/>
      <c r="S41" s="147"/>
      <c r="T41" s="147"/>
      <c r="U41" s="147"/>
      <c r="V41" s="147"/>
      <c r="W41" s="147"/>
    </row>
    <row r="42" spans="1:29" s="123" customFormat="1" ht="21" x14ac:dyDescent="0.15">
      <c r="B42" s="123" t="s">
        <v>94</v>
      </c>
      <c r="O42" s="149"/>
      <c r="P42" s="149"/>
      <c r="Q42" s="149"/>
      <c r="R42" s="149"/>
      <c r="S42" s="150"/>
      <c r="V42" s="147"/>
      <c r="W42" s="147"/>
      <c r="X42" s="147"/>
      <c r="Y42" s="147"/>
    </row>
    <row r="43" spans="1:29" s="123" customFormat="1" ht="21" x14ac:dyDescent="0.15">
      <c r="A43" s="147"/>
      <c r="B43" s="147" t="s">
        <v>95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8"/>
      <c r="R43" s="147"/>
      <c r="S43" s="147"/>
      <c r="T43" s="147"/>
      <c r="U43" s="147"/>
      <c r="V43" s="147"/>
      <c r="W43" s="147"/>
    </row>
    <row r="44" spans="1:29" s="123" customFormat="1" ht="21" x14ac:dyDescent="0.15">
      <c r="A44" s="150"/>
      <c r="B44" s="151" t="s">
        <v>122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</row>
    <row r="46" spans="1:29" ht="18.75" customHeight="1" x14ac:dyDescent="0.15"/>
    <row r="48" spans="1:29" ht="19.5" x14ac:dyDescent="0.15">
      <c r="Z48" s="24"/>
      <c r="AA48" s="24"/>
      <c r="AB48" s="24"/>
      <c r="AC48" s="24"/>
    </row>
  </sheetData>
  <sheetProtection formatCells="0" formatColumns="0" formatRows="0" insertColumns="0" insertRows="0" insertHyperlinks="0" deleteColumns="0" deleteRows="0" sort="0" autoFilter="0" pivotTables="0"/>
  <mergeCells count="131">
    <mergeCell ref="L36:S38"/>
    <mergeCell ref="B38:D38"/>
    <mergeCell ref="E37:H37"/>
    <mergeCell ref="E38:H38"/>
    <mergeCell ref="J4:M4"/>
    <mergeCell ref="J5:M5"/>
    <mergeCell ref="H5:I5"/>
    <mergeCell ref="B25:D25"/>
    <mergeCell ref="N3:O3"/>
    <mergeCell ref="P3:S3"/>
    <mergeCell ref="H4:I4"/>
    <mergeCell ref="B37:D37"/>
    <mergeCell ref="N4:N5"/>
    <mergeCell ref="P4:S4"/>
    <mergeCell ref="P5:S5"/>
    <mergeCell ref="P32:P33"/>
    <mergeCell ref="Q32:S33"/>
    <mergeCell ref="B21:B24"/>
    <mergeCell ref="C28:D28"/>
    <mergeCell ref="C27:D27"/>
    <mergeCell ref="Q13:S13"/>
    <mergeCell ref="Q25:S25"/>
    <mergeCell ref="C29:D29"/>
    <mergeCell ref="E13:J13"/>
    <mergeCell ref="E15:J15"/>
    <mergeCell ref="K15:P15"/>
    <mergeCell ref="E16:J16"/>
    <mergeCell ref="K16:P16"/>
    <mergeCell ref="E19:J19"/>
    <mergeCell ref="K19:P19"/>
    <mergeCell ref="K22:P22"/>
    <mergeCell ref="E23:J23"/>
    <mergeCell ref="K23:P23"/>
    <mergeCell ref="Q9:S12"/>
    <mergeCell ref="T9:U9"/>
    <mergeCell ref="V9:W9"/>
    <mergeCell ref="C10:D10"/>
    <mergeCell ref="T10:U10"/>
    <mergeCell ref="V10:W10"/>
    <mergeCell ref="V13:W13"/>
    <mergeCell ref="T12:U12"/>
    <mergeCell ref="C9:D9"/>
    <mergeCell ref="C11:D11"/>
    <mergeCell ref="E9:J9"/>
    <mergeCell ref="K9:P9"/>
    <mergeCell ref="E10:J10"/>
    <mergeCell ref="K10:P10"/>
    <mergeCell ref="E11:J11"/>
    <mergeCell ref="K11:P11"/>
    <mergeCell ref="K13:P13"/>
    <mergeCell ref="E12:J12"/>
    <mergeCell ref="K12:P12"/>
    <mergeCell ref="H3:I3"/>
    <mergeCell ref="T11:U11"/>
    <mergeCell ref="B13:D13"/>
    <mergeCell ref="V15:W15"/>
    <mergeCell ref="V16:W16"/>
    <mergeCell ref="V17:W17"/>
    <mergeCell ref="B19:D19"/>
    <mergeCell ref="Q19:S19"/>
    <mergeCell ref="T16:U16"/>
    <mergeCell ref="T17:U17"/>
    <mergeCell ref="Q15:S18"/>
    <mergeCell ref="T15:U15"/>
    <mergeCell ref="B15:B18"/>
    <mergeCell ref="C15:D15"/>
    <mergeCell ref="B9:B12"/>
    <mergeCell ref="V18:W18"/>
    <mergeCell ref="C16:D16"/>
    <mergeCell ref="J3:M3"/>
    <mergeCell ref="V11:W11"/>
    <mergeCell ref="V12:W12"/>
    <mergeCell ref="T13:U13"/>
    <mergeCell ref="C12:D12"/>
    <mergeCell ref="T19:U19"/>
    <mergeCell ref="V19:W19"/>
    <mergeCell ref="C17:D17"/>
    <mergeCell ref="T21:U21"/>
    <mergeCell ref="T18:U18"/>
    <mergeCell ref="C18:D18"/>
    <mergeCell ref="C21:D21"/>
    <mergeCell ref="E17:J17"/>
    <mergeCell ref="K17:P17"/>
    <mergeCell ref="E18:J18"/>
    <mergeCell ref="K18:P18"/>
    <mergeCell ref="T23:U23"/>
    <mergeCell ref="V21:W21"/>
    <mergeCell ref="C22:D22"/>
    <mergeCell ref="C24:D24"/>
    <mergeCell ref="Q21:S24"/>
    <mergeCell ref="V23:W23"/>
    <mergeCell ref="C23:D23"/>
    <mergeCell ref="T24:U24"/>
    <mergeCell ref="V24:W24"/>
    <mergeCell ref="E21:J21"/>
    <mergeCell ref="K21:P21"/>
    <mergeCell ref="E22:J22"/>
    <mergeCell ref="T22:U22"/>
    <mergeCell ref="V22:W22"/>
    <mergeCell ref="E24:J24"/>
    <mergeCell ref="K24:P24"/>
    <mergeCell ref="T25:U25"/>
    <mergeCell ref="V25:W25"/>
    <mergeCell ref="Q27:S30"/>
    <mergeCell ref="V30:W30"/>
    <mergeCell ref="T29:U29"/>
    <mergeCell ref="E25:J25"/>
    <mergeCell ref="K25:P25"/>
    <mergeCell ref="E27:J27"/>
    <mergeCell ref="K27:P27"/>
    <mergeCell ref="E28:J28"/>
    <mergeCell ref="K28:P28"/>
    <mergeCell ref="E29:J29"/>
    <mergeCell ref="K29:P29"/>
    <mergeCell ref="E30:J30"/>
    <mergeCell ref="K30:P30"/>
    <mergeCell ref="E31:J31"/>
    <mergeCell ref="K31:P31"/>
    <mergeCell ref="L35:S35"/>
    <mergeCell ref="B27:B30"/>
    <mergeCell ref="T28:U28"/>
    <mergeCell ref="V29:W29"/>
    <mergeCell ref="Q31:S31"/>
    <mergeCell ref="V31:W31"/>
    <mergeCell ref="T31:U31"/>
    <mergeCell ref="C30:D30"/>
    <mergeCell ref="T30:U30"/>
    <mergeCell ref="T27:U27"/>
    <mergeCell ref="V27:W27"/>
    <mergeCell ref="V28:W28"/>
    <mergeCell ref="B31:D31"/>
  </mergeCells>
  <phoneticPr fontId="2"/>
  <dataValidations count="3">
    <dataValidation imeMode="disabled" allowBlank="1" showInputMessage="1" showErrorMessage="1" sqref="E38:E40 B38:B39" xr:uid="{00000000-0002-0000-0800-000000000000}"/>
    <dataValidation imeMode="hiragana" allowBlank="1" showInputMessage="1" showErrorMessage="1" sqref="B13:D13 B19:D19 B25:D25 B31:D31" xr:uid="{00000000-0002-0000-0800-000001000000}"/>
    <dataValidation imeMode="on" allowBlank="1" showInputMessage="1" showErrorMessage="1" sqref="J4:M4 L36:S38 P3:S5" xr:uid="{00000000-0002-0000-0800-000002000000}"/>
  </dataValidations>
  <pageMargins left="0.9055118110236221" right="0.51181102362204722" top="0.74803149606299213" bottom="0.74803149606299213" header="0.31496062992125984" footer="0.31496062992125984"/>
  <pageSetup paperSize="9" scale="62" orientation="portrait" horizontalDpi="300" verticalDpi="30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記入例 初任研</vt:lpstr>
      <vt:lpstr>記入例 拠点校</vt:lpstr>
      <vt:lpstr>記入例 教科指導</vt:lpstr>
      <vt:lpstr>記入例 ２年次</vt:lpstr>
      <vt:lpstr>記入例 ３年次</vt:lpstr>
      <vt:lpstr>初任研経費総括表</vt:lpstr>
      <vt:lpstr>拠点校指導教員</vt:lpstr>
      <vt:lpstr>教科指導員</vt:lpstr>
      <vt:lpstr>（２年次）経費総括表</vt:lpstr>
      <vt:lpstr>（３年次）経費総括表</vt:lpstr>
      <vt:lpstr>'（２年次）経費総括表'!Print_Area</vt:lpstr>
      <vt:lpstr>'（３年次）経費総括表'!Print_Area</vt:lpstr>
      <vt:lpstr>'記入例 ２年次'!Print_Area</vt:lpstr>
      <vt:lpstr>'記入例 ３年次'!Print_Area</vt:lpstr>
      <vt:lpstr>'記入例 拠点校'!Print_Area</vt:lpstr>
      <vt:lpstr>'記入例 教科指導'!Print_Area</vt:lpstr>
      <vt:lpstr>'記入例 初任研'!Print_Area</vt:lpstr>
      <vt:lpstr>拠点校指導教員!Print_Area</vt:lpstr>
      <vt:lpstr>教科指導員!Print_Area</vt:lpstr>
      <vt:lpstr>初任研経費総括表!Print_Area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A00188</dc:creator>
  <cp:lastModifiedBy>Administrator</cp:lastModifiedBy>
  <cp:lastPrinted>2022-03-15T02:25:36Z</cp:lastPrinted>
  <dcterms:created xsi:type="dcterms:W3CDTF">2006-04-03T01:19:17Z</dcterms:created>
  <dcterms:modified xsi:type="dcterms:W3CDTF">2022-03-15T02:25:46Z</dcterms:modified>
</cp:coreProperties>
</file>